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garretson\Desktop\MVN2021\Results\"/>
    </mc:Choice>
  </mc:AlternateContent>
  <xr:revisionPtr revIDLastSave="0" documentId="8_{CF0F2267-E79B-461B-AD60-FA3B54BAAF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kinnyski Full Report" sheetId="1" r:id="rId1"/>
    <sheet name="Sheet13" sheetId="2" r:id="rId2"/>
    <sheet name="Scor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K6" i="3" s="1"/>
  <c r="R5" i="3"/>
  <c r="K5" i="3"/>
  <c r="J5" i="3"/>
  <c r="G5" i="3"/>
  <c r="N5" i="3" s="1"/>
  <c r="D5" i="3"/>
  <c r="C5" i="3"/>
  <c r="C6" i="3" s="1"/>
  <c r="U4" i="3"/>
  <c r="R4" i="3"/>
  <c r="P4" i="3"/>
  <c r="N4" i="3"/>
  <c r="M4" i="3"/>
  <c r="J4" i="3"/>
  <c r="I4" i="3"/>
  <c r="I5" i="3" s="1"/>
  <c r="H4" i="3"/>
  <c r="O4" i="3" s="1"/>
  <c r="G4" i="3"/>
  <c r="F4" i="3"/>
  <c r="F5" i="3" s="1"/>
  <c r="E4" i="3"/>
  <c r="L4" i="3" s="1"/>
  <c r="D4" i="3"/>
  <c r="K4" i="3" s="1"/>
  <c r="C4" i="3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39" i="1"/>
  <c r="A133" i="1"/>
  <c r="A134" i="1" s="1"/>
  <c r="A132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73" i="1"/>
  <c r="A74" i="1" s="1"/>
  <c r="A75" i="1" s="1"/>
  <c r="A71" i="1"/>
  <c r="A72" i="1" s="1"/>
  <c r="A7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P5" i="3" l="1"/>
  <c r="I6" i="3"/>
  <c r="W5" i="3"/>
  <c r="J6" i="3"/>
  <c r="C7" i="3"/>
  <c r="Q6" i="3"/>
  <c r="Q4" i="3"/>
  <c r="M5" i="3"/>
  <c r="F6" i="3"/>
  <c r="T5" i="3"/>
  <c r="V4" i="3"/>
  <c r="H5" i="3"/>
  <c r="R6" i="3"/>
  <c r="D7" i="3"/>
  <c r="W4" i="3"/>
  <c r="S4" i="3"/>
  <c r="E5" i="3"/>
  <c r="U5" i="3"/>
  <c r="G6" i="3"/>
  <c r="T4" i="3"/>
  <c r="N6" i="3" l="1"/>
  <c r="G7" i="3"/>
  <c r="U6" i="3"/>
  <c r="H6" i="3"/>
  <c r="V5" i="3"/>
  <c r="O5" i="3"/>
  <c r="J7" i="3"/>
  <c r="Q7" i="3"/>
  <c r="C8" i="3"/>
  <c r="M6" i="3"/>
  <c r="F7" i="3"/>
  <c r="T6" i="3"/>
  <c r="P6" i="3"/>
  <c r="I7" i="3"/>
  <c r="W6" i="3"/>
  <c r="R7" i="3"/>
  <c r="D8" i="3"/>
  <c r="K7" i="3"/>
  <c r="L5" i="3"/>
  <c r="Q5" i="3" s="1"/>
  <c r="E6" i="3"/>
  <c r="S5" i="3"/>
  <c r="O6" i="3" l="1"/>
  <c r="H7" i="3"/>
  <c r="K8" i="3"/>
  <c r="R8" i="3"/>
  <c r="D9" i="3"/>
  <c r="N7" i="3"/>
  <c r="U7" i="3"/>
  <c r="G8" i="3"/>
  <c r="J8" i="3"/>
  <c r="Q8" i="3"/>
  <c r="C9" i="3"/>
  <c r="M7" i="3"/>
  <c r="T7" i="3"/>
  <c r="F8" i="3"/>
  <c r="P7" i="3"/>
  <c r="W7" i="3"/>
  <c r="I8" i="3"/>
  <c r="L6" i="3"/>
  <c r="V6" i="3" s="1"/>
  <c r="E7" i="3"/>
  <c r="S6" i="3"/>
  <c r="U8" i="3" l="1"/>
  <c r="G9" i="3"/>
  <c r="N8" i="3"/>
  <c r="M8" i="3"/>
  <c r="T8" i="3"/>
  <c r="F9" i="3"/>
  <c r="C10" i="3"/>
  <c r="J9" i="3"/>
  <c r="Q9" i="3"/>
  <c r="P8" i="3"/>
  <c r="I9" i="3"/>
  <c r="O7" i="3"/>
  <c r="V7" i="3"/>
  <c r="H8" i="3"/>
  <c r="K9" i="3"/>
  <c r="R9" i="3"/>
  <c r="D10" i="3"/>
  <c r="E8" i="3"/>
  <c r="L7" i="3"/>
  <c r="S7" i="3"/>
  <c r="N9" i="3" l="1"/>
  <c r="U9" i="3"/>
  <c r="G10" i="3"/>
  <c r="J10" i="3"/>
  <c r="C11" i="3"/>
  <c r="H9" i="3"/>
  <c r="O8" i="3"/>
  <c r="V8" i="3"/>
  <c r="M9" i="3"/>
  <c r="T9" i="3"/>
  <c r="F10" i="3"/>
  <c r="K10" i="3"/>
  <c r="R10" i="3"/>
  <c r="D11" i="3"/>
  <c r="L8" i="3"/>
  <c r="W8" i="3" s="1"/>
  <c r="S8" i="3"/>
  <c r="E9" i="3"/>
  <c r="P9" i="3"/>
  <c r="W9" i="3"/>
  <c r="I10" i="3"/>
  <c r="K11" i="3" l="1"/>
  <c r="R11" i="3"/>
  <c r="D12" i="3"/>
  <c r="J11" i="3"/>
  <c r="Q11" i="3"/>
  <c r="C12" i="3"/>
  <c r="F11" i="3"/>
  <c r="M10" i="3"/>
  <c r="T10" i="3"/>
  <c r="O9" i="3"/>
  <c r="H10" i="3"/>
  <c r="P10" i="3"/>
  <c r="W10" i="3"/>
  <c r="I11" i="3"/>
  <c r="N10" i="3"/>
  <c r="U10" i="3"/>
  <c r="G11" i="3"/>
  <c r="L9" i="3"/>
  <c r="V9" i="3" s="1"/>
  <c r="S9" i="3"/>
  <c r="E10" i="3"/>
  <c r="S10" i="3" l="1"/>
  <c r="E11" i="3"/>
  <c r="L10" i="3"/>
  <c r="O10" i="3"/>
  <c r="V10" i="3"/>
  <c r="H11" i="3"/>
  <c r="D13" i="3"/>
  <c r="K12" i="3"/>
  <c r="R12" i="3"/>
  <c r="N11" i="3"/>
  <c r="U11" i="3"/>
  <c r="G12" i="3"/>
  <c r="I12" i="3"/>
  <c r="P11" i="3"/>
  <c r="W11" i="3"/>
  <c r="M11" i="3"/>
  <c r="T11" i="3"/>
  <c r="F12" i="3"/>
  <c r="Q12" i="3"/>
  <c r="C13" i="3"/>
  <c r="J12" i="3"/>
  <c r="K13" i="3" l="1"/>
  <c r="R13" i="3"/>
  <c r="D14" i="3"/>
  <c r="V11" i="3"/>
  <c r="H12" i="3"/>
  <c r="O11" i="3"/>
  <c r="P12" i="3"/>
  <c r="I13" i="3"/>
  <c r="J13" i="3"/>
  <c r="Q13" i="3"/>
  <c r="C14" i="3"/>
  <c r="Q10" i="3"/>
  <c r="N12" i="3"/>
  <c r="U12" i="3"/>
  <c r="G13" i="3"/>
  <c r="M12" i="3"/>
  <c r="T12" i="3"/>
  <c r="F13" i="3"/>
  <c r="L11" i="3"/>
  <c r="S11" i="3"/>
  <c r="E12" i="3"/>
  <c r="G14" i="3" l="1"/>
  <c r="N13" i="3"/>
  <c r="U13" i="3"/>
  <c r="O12" i="3"/>
  <c r="V12" i="3"/>
  <c r="H13" i="3"/>
  <c r="L12" i="3"/>
  <c r="W12" i="3" s="1"/>
  <c r="S12" i="3"/>
  <c r="E13" i="3"/>
  <c r="K14" i="3"/>
  <c r="R14" i="3"/>
  <c r="D15" i="3"/>
  <c r="J14" i="3"/>
  <c r="Q14" i="3"/>
  <c r="C15" i="3"/>
  <c r="T13" i="3"/>
  <c r="F14" i="3"/>
  <c r="M13" i="3"/>
  <c r="P13" i="3"/>
  <c r="W13" i="3"/>
  <c r="I14" i="3"/>
  <c r="C16" i="3" l="1"/>
  <c r="J15" i="3"/>
  <c r="Q15" i="3"/>
  <c r="O13" i="3"/>
  <c r="H14" i="3"/>
  <c r="I15" i="3"/>
  <c r="P14" i="3"/>
  <c r="D16" i="3"/>
  <c r="R15" i="3"/>
  <c r="K15" i="3"/>
  <c r="M14" i="3"/>
  <c r="T14" i="3"/>
  <c r="F15" i="3"/>
  <c r="L13" i="3"/>
  <c r="V13" i="3" s="1"/>
  <c r="S13" i="3"/>
  <c r="E14" i="3"/>
  <c r="N14" i="3"/>
  <c r="U14" i="3"/>
  <c r="G15" i="3"/>
  <c r="I16" i="3" l="1"/>
  <c r="P15" i="3"/>
  <c r="F16" i="3"/>
  <c r="M15" i="3"/>
  <c r="T15" i="3"/>
  <c r="O14" i="3"/>
  <c r="V14" i="3"/>
  <c r="H15" i="3"/>
  <c r="G16" i="3"/>
  <c r="N15" i="3"/>
  <c r="U15" i="3"/>
  <c r="L14" i="3"/>
  <c r="S14" i="3"/>
  <c r="E15" i="3"/>
  <c r="K16" i="3"/>
  <c r="R16" i="3"/>
  <c r="D17" i="3"/>
  <c r="J16" i="3"/>
  <c r="C17" i="3"/>
  <c r="Q16" i="3"/>
  <c r="M16" i="3" l="1"/>
  <c r="T16" i="3"/>
  <c r="F17" i="3"/>
  <c r="W14" i="3"/>
  <c r="C18" i="3"/>
  <c r="J17" i="3"/>
  <c r="Q17" i="3"/>
  <c r="K17" i="3"/>
  <c r="D18" i="3"/>
  <c r="R17" i="3"/>
  <c r="U16" i="3"/>
  <c r="G17" i="3"/>
  <c r="N16" i="3"/>
  <c r="P16" i="3"/>
  <c r="I17" i="3"/>
  <c r="E16" i="3"/>
  <c r="L15" i="3"/>
  <c r="S15" i="3"/>
  <c r="H16" i="3"/>
  <c r="O15" i="3"/>
  <c r="V15" i="3"/>
  <c r="P17" i="3" l="1"/>
  <c r="W17" i="3"/>
  <c r="I18" i="3"/>
  <c r="J18" i="3"/>
  <c r="Q18" i="3"/>
  <c r="C19" i="3"/>
  <c r="N17" i="3"/>
  <c r="U17" i="3"/>
  <c r="G18" i="3"/>
  <c r="M17" i="3"/>
  <c r="F18" i="3"/>
  <c r="T17" i="3"/>
  <c r="W15" i="3"/>
  <c r="H17" i="3"/>
  <c r="V16" i="3"/>
  <c r="O16" i="3"/>
  <c r="L16" i="3"/>
  <c r="S16" i="3"/>
  <c r="E17" i="3"/>
  <c r="K18" i="3"/>
  <c r="R18" i="3"/>
  <c r="D19" i="3"/>
  <c r="O17" i="3" l="1"/>
  <c r="H18" i="3"/>
  <c r="S17" i="3"/>
  <c r="L17" i="3"/>
  <c r="V17" i="3" s="1"/>
  <c r="E18" i="3"/>
  <c r="F19" i="3"/>
  <c r="M18" i="3"/>
  <c r="T18" i="3"/>
  <c r="P18" i="3"/>
  <c r="I19" i="3"/>
  <c r="W18" i="3"/>
  <c r="Q19" i="3"/>
  <c r="J19" i="3"/>
  <c r="C20" i="3"/>
  <c r="K19" i="3"/>
  <c r="D20" i="3"/>
  <c r="R19" i="3"/>
  <c r="W16" i="3"/>
  <c r="N18" i="3"/>
  <c r="G19" i="3"/>
  <c r="U18" i="3"/>
  <c r="M19" i="3" l="1"/>
  <c r="T19" i="3"/>
  <c r="F20" i="3"/>
  <c r="S18" i="3"/>
  <c r="E19" i="3"/>
  <c r="L18" i="3"/>
  <c r="I20" i="3"/>
  <c r="W19" i="3"/>
  <c r="P19" i="3"/>
  <c r="V18" i="3"/>
  <c r="H19" i="3"/>
  <c r="O18" i="3"/>
  <c r="Q20" i="3"/>
  <c r="C21" i="3"/>
  <c r="J20" i="3"/>
  <c r="N19" i="3"/>
  <c r="U19" i="3"/>
  <c r="G20" i="3"/>
  <c r="D21" i="3"/>
  <c r="K20" i="3"/>
  <c r="R20" i="3"/>
  <c r="J21" i="3" l="1"/>
  <c r="Q21" i="3"/>
  <c r="C22" i="3"/>
  <c r="L19" i="3"/>
  <c r="S19" i="3"/>
  <c r="E20" i="3"/>
  <c r="K21" i="3"/>
  <c r="R21" i="3"/>
  <c r="D22" i="3"/>
  <c r="V19" i="3"/>
  <c r="H20" i="3"/>
  <c r="O19" i="3"/>
  <c r="T20" i="3"/>
  <c r="M20" i="3"/>
  <c r="F21" i="3"/>
  <c r="P20" i="3"/>
  <c r="W20" i="3"/>
  <c r="I21" i="3"/>
  <c r="N20" i="3"/>
  <c r="G21" i="3"/>
  <c r="U20" i="3"/>
  <c r="L20" i="3" l="1"/>
  <c r="E21" i="3"/>
  <c r="G22" i="3"/>
  <c r="N21" i="3"/>
  <c r="U21" i="3"/>
  <c r="O20" i="3"/>
  <c r="S20" i="3" s="1"/>
  <c r="V20" i="3"/>
  <c r="H21" i="3"/>
  <c r="J22" i="3"/>
  <c r="C23" i="3"/>
  <c r="Q22" i="3"/>
  <c r="T21" i="3"/>
  <c r="F22" i="3"/>
  <c r="M21" i="3"/>
  <c r="W21" i="3"/>
  <c r="I22" i="3"/>
  <c r="P21" i="3"/>
  <c r="R22" i="3"/>
  <c r="K22" i="3"/>
  <c r="D23" i="3"/>
  <c r="R23" i="3" l="1"/>
  <c r="D24" i="3"/>
  <c r="K23" i="3"/>
  <c r="N22" i="3"/>
  <c r="U22" i="3"/>
  <c r="G23" i="3"/>
  <c r="L21" i="3"/>
  <c r="S21" i="3"/>
  <c r="E22" i="3"/>
  <c r="M22" i="3"/>
  <c r="T22" i="3"/>
  <c r="F23" i="3"/>
  <c r="J23" i="3"/>
  <c r="Q23" i="3"/>
  <c r="C24" i="3"/>
  <c r="W22" i="3"/>
  <c r="I23" i="3"/>
  <c r="P22" i="3"/>
  <c r="O21" i="3"/>
  <c r="H22" i="3"/>
  <c r="V21" i="3"/>
  <c r="J24" i="3" l="1"/>
  <c r="C25" i="3"/>
  <c r="Q24" i="3"/>
  <c r="O22" i="3"/>
  <c r="V22" i="3"/>
  <c r="H23" i="3"/>
  <c r="U23" i="3"/>
  <c r="N23" i="3"/>
  <c r="G24" i="3"/>
  <c r="K24" i="3"/>
  <c r="R24" i="3"/>
  <c r="D25" i="3"/>
  <c r="M23" i="3"/>
  <c r="F24" i="3"/>
  <c r="T23" i="3"/>
  <c r="P23" i="3"/>
  <c r="W23" i="3"/>
  <c r="I24" i="3"/>
  <c r="L22" i="3"/>
  <c r="E23" i="3"/>
  <c r="S22" i="3"/>
  <c r="O23" i="3" l="1"/>
  <c r="H24" i="3"/>
  <c r="V23" i="3"/>
  <c r="E24" i="3"/>
  <c r="L23" i="3"/>
  <c r="S23" i="3" s="1"/>
  <c r="K25" i="3"/>
  <c r="D26" i="3"/>
  <c r="R25" i="3"/>
  <c r="M24" i="3"/>
  <c r="T24" i="3"/>
  <c r="F25" i="3"/>
  <c r="P24" i="3"/>
  <c r="I25" i="3"/>
  <c r="W24" i="3"/>
  <c r="C26" i="3"/>
  <c r="Q25" i="3"/>
  <c r="J25" i="3"/>
  <c r="U24" i="3"/>
  <c r="G25" i="3"/>
  <c r="N24" i="3"/>
  <c r="L24" i="3" l="1"/>
  <c r="S24" i="3"/>
  <c r="E25" i="3"/>
  <c r="K26" i="3"/>
  <c r="R26" i="3"/>
  <c r="D27" i="3"/>
  <c r="N25" i="3"/>
  <c r="U25" i="3"/>
  <c r="G26" i="3"/>
  <c r="M25" i="3"/>
  <c r="F26" i="3"/>
  <c r="T25" i="3"/>
  <c r="H25" i="3"/>
  <c r="O24" i="3"/>
  <c r="V24" i="3"/>
  <c r="J26" i="3"/>
  <c r="Q26" i="3"/>
  <c r="C27" i="3"/>
  <c r="P25" i="3"/>
  <c r="W25" i="3"/>
  <c r="I26" i="3"/>
  <c r="K27" i="3" l="1"/>
  <c r="D28" i="3"/>
  <c r="R27" i="3"/>
  <c r="P26" i="3"/>
  <c r="I27" i="3"/>
  <c r="W26" i="3"/>
  <c r="O25" i="3"/>
  <c r="V25" i="3"/>
  <c r="H26" i="3"/>
  <c r="F27" i="3"/>
  <c r="M26" i="3"/>
  <c r="T26" i="3"/>
  <c r="S25" i="3"/>
  <c r="L25" i="3"/>
  <c r="E26" i="3"/>
  <c r="Q27" i="3"/>
  <c r="J27" i="3"/>
  <c r="C28" i="3"/>
  <c r="N26" i="3"/>
  <c r="G27" i="3"/>
  <c r="U26" i="3"/>
  <c r="N27" i="3" l="1"/>
  <c r="U27" i="3"/>
  <c r="G28" i="3"/>
  <c r="Q28" i="3"/>
  <c r="C29" i="3"/>
  <c r="J28" i="3"/>
  <c r="M27" i="3"/>
  <c r="T27" i="3"/>
  <c r="F28" i="3"/>
  <c r="D29" i="3"/>
  <c r="R28" i="3"/>
  <c r="K28" i="3"/>
  <c r="S26" i="3"/>
  <c r="E27" i="3"/>
  <c r="L26" i="3"/>
  <c r="I28" i="3"/>
  <c r="P27" i="3"/>
  <c r="W27" i="3"/>
  <c r="V26" i="3"/>
  <c r="O26" i="3"/>
  <c r="H27" i="3"/>
  <c r="L27" i="3" l="1"/>
  <c r="S27" i="3"/>
  <c r="E28" i="3"/>
  <c r="N28" i="3"/>
  <c r="G29" i="3"/>
  <c r="U28" i="3"/>
  <c r="V27" i="3"/>
  <c r="H28" i="3"/>
  <c r="O27" i="3"/>
  <c r="P28" i="3"/>
  <c r="W28" i="3"/>
  <c r="I29" i="3"/>
  <c r="J29" i="3"/>
  <c r="Q29" i="3"/>
  <c r="C30" i="3"/>
  <c r="K29" i="3"/>
  <c r="R29" i="3"/>
  <c r="D30" i="3"/>
  <c r="T28" i="3"/>
  <c r="M28" i="3"/>
  <c r="F29" i="3"/>
  <c r="O28" i="3" l="1"/>
  <c r="V28" i="3"/>
  <c r="H29" i="3"/>
  <c r="W29" i="3"/>
  <c r="P29" i="3"/>
  <c r="I30" i="3"/>
  <c r="J30" i="3"/>
  <c r="C31" i="3"/>
  <c r="T29" i="3"/>
  <c r="F30" i="3"/>
  <c r="M29" i="3"/>
  <c r="L28" i="3"/>
  <c r="E29" i="3"/>
  <c r="S28" i="3"/>
  <c r="G30" i="3"/>
  <c r="N29" i="3"/>
  <c r="U29" i="3"/>
  <c r="R30" i="3"/>
  <c r="K30" i="3"/>
  <c r="D31" i="3"/>
  <c r="W30" i="3" l="1"/>
  <c r="I31" i="3"/>
  <c r="P30" i="3"/>
  <c r="N30" i="3"/>
  <c r="U30" i="3"/>
  <c r="G31" i="3"/>
  <c r="M30" i="3"/>
  <c r="T30" i="3"/>
  <c r="F31" i="3"/>
  <c r="O29" i="3"/>
  <c r="H30" i="3"/>
  <c r="V29" i="3"/>
  <c r="L29" i="3"/>
  <c r="S29" i="3"/>
  <c r="E30" i="3"/>
  <c r="R31" i="3"/>
  <c r="D32" i="3"/>
  <c r="K31" i="3"/>
  <c r="J31" i="3"/>
  <c r="Q31" i="3"/>
  <c r="C32" i="3"/>
  <c r="U31" i="3" l="1"/>
  <c r="N31" i="3"/>
  <c r="G32" i="3"/>
  <c r="O30" i="3"/>
  <c r="V30" i="3"/>
  <c r="H31" i="3"/>
  <c r="P31" i="3"/>
  <c r="W31" i="3"/>
  <c r="I32" i="3"/>
  <c r="L30" i="3"/>
  <c r="Q30" i="3" s="1"/>
  <c r="E31" i="3"/>
  <c r="S30" i="3"/>
  <c r="J32" i="3"/>
  <c r="C33" i="3"/>
  <c r="Q32" i="3"/>
  <c r="K32" i="3"/>
  <c r="R32" i="3"/>
  <c r="D33" i="3"/>
  <c r="M31" i="3"/>
  <c r="F32" i="3"/>
  <c r="T31" i="3"/>
  <c r="O31" i="3" l="1"/>
  <c r="H32" i="3"/>
  <c r="V31" i="3"/>
  <c r="M32" i="3"/>
  <c r="T32" i="3"/>
  <c r="F33" i="3"/>
  <c r="E32" i="3"/>
  <c r="S31" i="3"/>
  <c r="L31" i="3"/>
  <c r="U32" i="3"/>
  <c r="G33" i="3"/>
  <c r="N32" i="3"/>
  <c r="K33" i="3"/>
  <c r="R33" i="3"/>
  <c r="D34" i="3"/>
  <c r="C34" i="3"/>
  <c r="J33" i="3"/>
  <c r="P32" i="3"/>
  <c r="I33" i="3"/>
  <c r="W32" i="3"/>
  <c r="L32" i="3" l="1"/>
  <c r="S32" i="3"/>
  <c r="E33" i="3"/>
  <c r="K34" i="3"/>
  <c r="R34" i="3"/>
  <c r="D35" i="3"/>
  <c r="M33" i="3"/>
  <c r="F34" i="3"/>
  <c r="T33" i="3"/>
  <c r="N33" i="3"/>
  <c r="U33" i="3"/>
  <c r="G34" i="3"/>
  <c r="H33" i="3"/>
  <c r="O32" i="3"/>
  <c r="V32" i="3"/>
  <c r="J34" i="3"/>
  <c r="Q34" i="3"/>
  <c r="C35" i="3"/>
  <c r="P33" i="3"/>
  <c r="W33" i="3"/>
  <c r="I34" i="3"/>
  <c r="D36" i="3" l="1"/>
  <c r="K35" i="3"/>
  <c r="R35" i="3"/>
  <c r="N34" i="3"/>
  <c r="G35" i="3"/>
  <c r="U34" i="3"/>
  <c r="S33" i="3"/>
  <c r="L33" i="3"/>
  <c r="Q33" i="3" s="1"/>
  <c r="E34" i="3"/>
  <c r="C36" i="3"/>
  <c r="Q35" i="3"/>
  <c r="J35" i="3"/>
  <c r="P34" i="3"/>
  <c r="I35" i="3"/>
  <c r="W34" i="3"/>
  <c r="O33" i="3"/>
  <c r="V33" i="3"/>
  <c r="H34" i="3"/>
  <c r="F35" i="3"/>
  <c r="T34" i="3"/>
  <c r="M34" i="3"/>
  <c r="I36" i="3" l="1"/>
  <c r="P35" i="3"/>
  <c r="W35" i="3"/>
  <c r="N35" i="3"/>
  <c r="U35" i="3"/>
  <c r="G36" i="3"/>
  <c r="V34" i="3"/>
  <c r="O34" i="3"/>
  <c r="H35" i="3"/>
  <c r="Q36" i="3"/>
  <c r="C37" i="3"/>
  <c r="J36" i="3"/>
  <c r="M35" i="3"/>
  <c r="T35" i="3"/>
  <c r="F36" i="3"/>
  <c r="S34" i="3"/>
  <c r="E35" i="3"/>
  <c r="L34" i="3"/>
  <c r="D37" i="3"/>
  <c r="R36" i="3"/>
  <c r="K36" i="3"/>
  <c r="T36" i="3" l="1"/>
  <c r="M36" i="3"/>
  <c r="F37" i="3"/>
  <c r="G37" i="3"/>
  <c r="N36" i="3"/>
  <c r="U36" i="3"/>
  <c r="K37" i="3"/>
  <c r="R37" i="3"/>
  <c r="D38" i="3"/>
  <c r="J37" i="3"/>
  <c r="C38" i="3"/>
  <c r="Q37" i="3"/>
  <c r="E36" i="3"/>
  <c r="L35" i="3"/>
  <c r="S35" i="3"/>
  <c r="V35" i="3"/>
  <c r="H36" i="3"/>
  <c r="O35" i="3"/>
  <c r="P36" i="3"/>
  <c r="W36" i="3"/>
  <c r="I37" i="3"/>
  <c r="W37" i="3" l="1"/>
  <c r="I38" i="3"/>
  <c r="P37" i="3"/>
  <c r="G38" i="3"/>
  <c r="N37" i="3"/>
  <c r="U37" i="3"/>
  <c r="J38" i="3"/>
  <c r="C39" i="3"/>
  <c r="Q38" i="3"/>
  <c r="T37" i="3"/>
  <c r="F38" i="3"/>
  <c r="M37" i="3"/>
  <c r="S36" i="3"/>
  <c r="E37" i="3"/>
  <c r="L36" i="3"/>
  <c r="O36" i="3"/>
  <c r="H37" i="3"/>
  <c r="V36" i="3"/>
  <c r="R38" i="3"/>
  <c r="D39" i="3"/>
  <c r="K38" i="3"/>
  <c r="R39" i="3" l="1"/>
  <c r="D40" i="3"/>
  <c r="K39" i="3"/>
  <c r="N38" i="3"/>
  <c r="U38" i="3"/>
  <c r="G39" i="3"/>
  <c r="M38" i="3"/>
  <c r="T38" i="3"/>
  <c r="F39" i="3"/>
  <c r="J39" i="3"/>
  <c r="Q39" i="3"/>
  <c r="C40" i="3"/>
  <c r="L37" i="3"/>
  <c r="S37" i="3"/>
  <c r="E38" i="3"/>
  <c r="W38" i="3"/>
  <c r="I39" i="3"/>
  <c r="P38" i="3"/>
  <c r="O37" i="3"/>
  <c r="H38" i="3"/>
  <c r="V37" i="3"/>
  <c r="J40" i="3" l="1"/>
  <c r="C41" i="3"/>
  <c r="Q40" i="3"/>
  <c r="U39" i="3"/>
  <c r="N39" i="3"/>
  <c r="G40" i="3"/>
  <c r="O38" i="3"/>
  <c r="V38" i="3"/>
  <c r="H39" i="3"/>
  <c r="K40" i="3"/>
  <c r="R40" i="3"/>
  <c r="D41" i="3"/>
  <c r="E39" i="3"/>
  <c r="S38" i="3"/>
  <c r="L38" i="3"/>
  <c r="P39" i="3"/>
  <c r="W39" i="3"/>
  <c r="I40" i="3"/>
  <c r="M39" i="3"/>
  <c r="T39" i="3"/>
  <c r="F40" i="3"/>
  <c r="M40" i="3" l="1"/>
  <c r="T40" i="3"/>
  <c r="F41" i="3"/>
  <c r="K41" i="3"/>
  <c r="D42" i="3"/>
  <c r="R41" i="3"/>
  <c r="U40" i="3"/>
  <c r="G41" i="3"/>
  <c r="N40" i="3"/>
  <c r="P40" i="3"/>
  <c r="W40" i="3"/>
  <c r="I41" i="3"/>
  <c r="C42" i="3"/>
  <c r="Q41" i="3"/>
  <c r="J41" i="3"/>
  <c r="E40" i="3"/>
  <c r="S39" i="3"/>
  <c r="L39" i="3"/>
  <c r="O39" i="3"/>
  <c r="H40" i="3"/>
  <c r="V39" i="3"/>
  <c r="L40" i="3" l="1"/>
  <c r="S40" i="3"/>
  <c r="E41" i="3"/>
  <c r="P41" i="3"/>
  <c r="W41" i="3"/>
  <c r="I42" i="3"/>
  <c r="M41" i="3"/>
  <c r="F42" i="3"/>
  <c r="T41" i="3"/>
  <c r="K42" i="3"/>
  <c r="R42" i="3"/>
  <c r="D43" i="3"/>
  <c r="N41" i="3"/>
  <c r="U41" i="3"/>
  <c r="G42" i="3"/>
  <c r="J42" i="3"/>
  <c r="Q42" i="3"/>
  <c r="C43" i="3"/>
  <c r="H41" i="3"/>
  <c r="V40" i="3"/>
  <c r="O40" i="3"/>
  <c r="N42" i="3" l="1"/>
  <c r="U42" i="3"/>
  <c r="G43" i="3"/>
  <c r="K43" i="3"/>
  <c r="D44" i="3"/>
  <c r="R43" i="3"/>
  <c r="S41" i="3"/>
  <c r="E42" i="3"/>
  <c r="L41" i="3"/>
  <c r="F43" i="3"/>
  <c r="T42" i="3"/>
  <c r="M42" i="3"/>
  <c r="P42" i="3"/>
  <c r="I43" i="3"/>
  <c r="W42" i="3"/>
  <c r="O41" i="3"/>
  <c r="V41" i="3"/>
  <c r="H42" i="3"/>
  <c r="Q43" i="3"/>
  <c r="C44" i="3"/>
  <c r="J43" i="3"/>
  <c r="D45" i="3" l="1"/>
  <c r="R44" i="3"/>
  <c r="K44" i="3"/>
  <c r="Q44" i="3"/>
  <c r="C45" i="3"/>
  <c r="J44" i="3"/>
  <c r="N43" i="3"/>
  <c r="U43" i="3"/>
  <c r="G44" i="3"/>
  <c r="V42" i="3"/>
  <c r="O42" i="3"/>
  <c r="H43" i="3"/>
  <c r="M43" i="3"/>
  <c r="T43" i="3"/>
  <c r="F44" i="3"/>
  <c r="S42" i="3"/>
  <c r="E43" i="3"/>
  <c r="L42" i="3"/>
  <c r="I44" i="3"/>
  <c r="W43" i="3"/>
  <c r="P43" i="3"/>
  <c r="T44" i="3" l="1"/>
  <c r="F45" i="3"/>
  <c r="M44" i="3"/>
  <c r="V43" i="3"/>
  <c r="H44" i="3"/>
  <c r="O43" i="3"/>
  <c r="P44" i="3"/>
  <c r="W44" i="3"/>
  <c r="I45" i="3"/>
  <c r="J45" i="3"/>
  <c r="Q45" i="3"/>
  <c r="C46" i="3"/>
  <c r="L43" i="3"/>
  <c r="S43" i="3"/>
  <c r="E44" i="3"/>
  <c r="N44" i="3"/>
  <c r="G45" i="3"/>
  <c r="U44" i="3"/>
  <c r="K45" i="3"/>
  <c r="R45" i="3"/>
  <c r="D46" i="3"/>
  <c r="O44" i="3" l="1"/>
  <c r="V44" i="3"/>
  <c r="H45" i="3"/>
  <c r="L44" i="3"/>
  <c r="E45" i="3"/>
  <c r="S44" i="3"/>
  <c r="R46" i="3"/>
  <c r="D47" i="3"/>
  <c r="K46" i="3"/>
  <c r="T45" i="3"/>
  <c r="F46" i="3"/>
  <c r="M45" i="3"/>
  <c r="J46" i="3"/>
  <c r="C47" i="3"/>
  <c r="Q46" i="3"/>
  <c r="G46" i="3"/>
  <c r="U45" i="3"/>
  <c r="N45" i="3"/>
  <c r="W45" i="3"/>
  <c r="P45" i="3"/>
  <c r="I46" i="3"/>
  <c r="R47" i="3" l="1"/>
  <c r="D48" i="3"/>
  <c r="K47" i="3"/>
  <c r="L45" i="3"/>
  <c r="S45" i="3"/>
  <c r="E46" i="3"/>
  <c r="M46" i="3"/>
  <c r="T46" i="3"/>
  <c r="F47" i="3"/>
  <c r="O45" i="3"/>
  <c r="V45" i="3"/>
  <c r="H46" i="3"/>
  <c r="N46" i="3"/>
  <c r="U46" i="3"/>
  <c r="G47" i="3"/>
  <c r="J47" i="3"/>
  <c r="Q47" i="3"/>
  <c r="C48" i="3"/>
  <c r="W46" i="3"/>
  <c r="I47" i="3"/>
  <c r="P46" i="3"/>
  <c r="L46" i="3" l="1"/>
  <c r="E47" i="3"/>
  <c r="S46" i="3"/>
  <c r="O46" i="3"/>
  <c r="V46" i="3"/>
  <c r="H47" i="3"/>
  <c r="U47" i="3"/>
  <c r="G48" i="3"/>
  <c r="N47" i="3"/>
  <c r="J48" i="3"/>
  <c r="C49" i="3"/>
  <c r="Q48" i="3"/>
  <c r="K48" i="3"/>
  <c r="R48" i="3"/>
  <c r="D49" i="3"/>
  <c r="P47" i="3"/>
  <c r="W47" i="3"/>
  <c r="I48" i="3"/>
  <c r="M47" i="3"/>
  <c r="F48" i="3"/>
  <c r="T47" i="3"/>
  <c r="M48" i="3" l="1"/>
  <c r="T48" i="3"/>
  <c r="F49" i="3"/>
  <c r="C50" i="3"/>
  <c r="Q49" i="3"/>
  <c r="J49" i="3"/>
  <c r="P48" i="3"/>
  <c r="W48" i="3"/>
  <c r="I49" i="3"/>
  <c r="E48" i="3"/>
  <c r="S47" i="3"/>
  <c r="L47" i="3"/>
  <c r="U48" i="3"/>
  <c r="G49" i="3"/>
  <c r="N48" i="3"/>
  <c r="K49" i="3"/>
  <c r="D50" i="3"/>
  <c r="R49" i="3"/>
  <c r="O47" i="3"/>
  <c r="H48" i="3"/>
  <c r="V47" i="3"/>
  <c r="N49" i="3" l="1"/>
  <c r="U49" i="3"/>
  <c r="G50" i="3"/>
  <c r="J50" i="3"/>
  <c r="Q50" i="3"/>
  <c r="C51" i="3"/>
  <c r="M49" i="3"/>
  <c r="F50" i="3"/>
  <c r="T49" i="3"/>
  <c r="H49" i="3"/>
  <c r="V48" i="3"/>
  <c r="O48" i="3"/>
  <c r="L48" i="3"/>
  <c r="S48" i="3"/>
  <c r="E49" i="3"/>
  <c r="K50" i="3"/>
  <c r="R50" i="3"/>
  <c r="D51" i="3"/>
  <c r="P49" i="3"/>
  <c r="W49" i="3"/>
  <c r="I50" i="3"/>
  <c r="Q51" i="3" l="1"/>
  <c r="C52" i="3"/>
  <c r="J51" i="3"/>
  <c r="S49" i="3"/>
  <c r="E50" i="3"/>
  <c r="L49" i="3"/>
  <c r="P50" i="3"/>
  <c r="I51" i="3"/>
  <c r="W50" i="3"/>
  <c r="F51" i="3"/>
  <c r="T50" i="3"/>
  <c r="M50" i="3"/>
  <c r="N50" i="3"/>
  <c r="G51" i="3"/>
  <c r="U50" i="3"/>
  <c r="K51" i="3"/>
  <c r="D52" i="3"/>
  <c r="R51" i="3"/>
  <c r="O49" i="3"/>
  <c r="V49" i="3"/>
  <c r="H50" i="3"/>
  <c r="V50" i="3" l="1"/>
  <c r="O50" i="3"/>
  <c r="H51" i="3"/>
  <c r="S50" i="3"/>
  <c r="E51" i="3"/>
  <c r="L50" i="3"/>
  <c r="N51" i="3"/>
  <c r="U51" i="3"/>
  <c r="G52" i="3"/>
  <c r="I52" i="3"/>
  <c r="W51" i="3"/>
  <c r="P51" i="3"/>
  <c r="M51" i="3"/>
  <c r="T51" i="3"/>
  <c r="F52" i="3"/>
  <c r="Q52" i="3"/>
  <c r="C53" i="3"/>
  <c r="J52" i="3"/>
  <c r="D53" i="3"/>
  <c r="R52" i="3"/>
  <c r="K52" i="3"/>
  <c r="T52" i="3" l="1"/>
  <c r="F53" i="3"/>
  <c r="M52" i="3"/>
  <c r="K53" i="3"/>
  <c r="R53" i="3"/>
  <c r="D54" i="3"/>
  <c r="V51" i="3"/>
  <c r="H52" i="3"/>
  <c r="O51" i="3"/>
  <c r="P52" i="3"/>
  <c r="W52" i="3"/>
  <c r="I53" i="3"/>
  <c r="L51" i="3"/>
  <c r="S51" i="3"/>
  <c r="E52" i="3"/>
  <c r="J53" i="3"/>
  <c r="Q53" i="3"/>
  <c r="C54" i="3"/>
  <c r="N52" i="3"/>
  <c r="G53" i="3"/>
  <c r="U52" i="3"/>
  <c r="R54" i="3" l="1"/>
  <c r="D55" i="3"/>
  <c r="K54" i="3"/>
  <c r="W53" i="3"/>
  <c r="I54" i="3"/>
  <c r="P53" i="3"/>
  <c r="O52" i="3"/>
  <c r="V52" i="3"/>
  <c r="H53" i="3"/>
  <c r="G54" i="3"/>
  <c r="U53" i="3"/>
  <c r="N53" i="3"/>
  <c r="J54" i="3"/>
  <c r="C55" i="3"/>
  <c r="Q54" i="3"/>
  <c r="T53" i="3"/>
  <c r="F54" i="3"/>
  <c r="M53" i="3"/>
  <c r="L52" i="3"/>
  <c r="E53" i="3"/>
  <c r="S52" i="3"/>
  <c r="J55" i="3" l="1"/>
  <c r="Q55" i="3"/>
  <c r="C56" i="3"/>
  <c r="L53" i="3"/>
  <c r="S53" i="3"/>
  <c r="E54" i="3"/>
  <c r="N54" i="3"/>
  <c r="U54" i="3"/>
  <c r="G55" i="3"/>
  <c r="R55" i="3"/>
  <c r="D56" i="3"/>
  <c r="K55" i="3"/>
  <c r="W54" i="3"/>
  <c r="I55" i="3"/>
  <c r="P54" i="3"/>
  <c r="M54" i="3"/>
  <c r="T54" i="3"/>
  <c r="F55" i="3"/>
  <c r="O53" i="3"/>
  <c r="H54" i="3"/>
  <c r="V53" i="3"/>
  <c r="P55" i="3" l="1"/>
  <c r="W55" i="3"/>
  <c r="I56" i="3"/>
  <c r="O54" i="3"/>
  <c r="V54" i="3"/>
  <c r="H55" i="3"/>
  <c r="K56" i="3"/>
  <c r="R56" i="3"/>
  <c r="D57" i="3"/>
  <c r="J56" i="3"/>
  <c r="C57" i="3"/>
  <c r="Q56" i="3"/>
  <c r="L54" i="3"/>
  <c r="E55" i="3"/>
  <c r="S54" i="3"/>
  <c r="M55" i="3"/>
  <c r="F56" i="3"/>
  <c r="T55" i="3"/>
  <c r="U55" i="3"/>
  <c r="G56" i="3"/>
  <c r="N55" i="3"/>
  <c r="O55" i="3" l="1"/>
  <c r="H56" i="3"/>
  <c r="V55" i="3"/>
  <c r="Q57" i="3"/>
  <c r="J57" i="3"/>
  <c r="C58" i="3"/>
  <c r="I57" i="3"/>
  <c r="W56" i="3"/>
  <c r="P56" i="3"/>
  <c r="E56" i="3"/>
  <c r="S55" i="3"/>
  <c r="L55" i="3"/>
  <c r="U56" i="3"/>
  <c r="G57" i="3"/>
  <c r="N56" i="3"/>
  <c r="F57" i="3"/>
  <c r="M56" i="3"/>
  <c r="T56" i="3"/>
  <c r="D58" i="3"/>
  <c r="K57" i="3"/>
  <c r="R57" i="3"/>
  <c r="N57" i="3" l="1"/>
  <c r="U57" i="3"/>
  <c r="G58" i="3"/>
  <c r="F58" i="3"/>
  <c r="T57" i="3"/>
  <c r="M57" i="3"/>
  <c r="V56" i="3"/>
  <c r="H57" i="3"/>
  <c r="O56" i="3"/>
  <c r="I58" i="3"/>
  <c r="W57" i="3"/>
  <c r="P57" i="3"/>
  <c r="Q58" i="3"/>
  <c r="C59" i="3"/>
  <c r="J58" i="3"/>
  <c r="D59" i="3"/>
  <c r="R58" i="3"/>
  <c r="K58" i="3"/>
  <c r="S56" i="3"/>
  <c r="L56" i="3"/>
  <c r="E57" i="3"/>
  <c r="V57" i="3" l="1"/>
  <c r="H58" i="3"/>
  <c r="O57" i="3"/>
  <c r="M58" i="3"/>
  <c r="T58" i="3"/>
  <c r="F59" i="3"/>
  <c r="N58" i="3"/>
  <c r="U58" i="3"/>
  <c r="G59" i="3"/>
  <c r="E58" i="3"/>
  <c r="L57" i="3"/>
  <c r="S57" i="3"/>
  <c r="D60" i="3"/>
  <c r="K59" i="3"/>
  <c r="R59" i="3"/>
  <c r="Q59" i="3"/>
  <c r="C60" i="3"/>
  <c r="J59" i="3"/>
  <c r="I59" i="3"/>
  <c r="P58" i="3"/>
  <c r="W58" i="3"/>
  <c r="T59" i="3" l="1"/>
  <c r="M59" i="3"/>
  <c r="F60" i="3"/>
  <c r="P59" i="3"/>
  <c r="W59" i="3"/>
  <c r="I60" i="3"/>
  <c r="K60" i="3"/>
  <c r="R60" i="3"/>
  <c r="D61" i="3"/>
  <c r="V58" i="3"/>
  <c r="H59" i="3"/>
  <c r="O58" i="3"/>
  <c r="L58" i="3"/>
  <c r="E59" i="3"/>
  <c r="S58" i="3"/>
  <c r="J60" i="3"/>
  <c r="C61" i="3"/>
  <c r="Q60" i="3"/>
  <c r="G60" i="3"/>
  <c r="U59" i="3"/>
  <c r="N59" i="3"/>
  <c r="W60" i="3" l="1"/>
  <c r="I61" i="3"/>
  <c r="P60" i="3"/>
  <c r="L59" i="3"/>
  <c r="E60" i="3"/>
  <c r="S59" i="3"/>
  <c r="G61" i="3"/>
  <c r="U60" i="3"/>
  <c r="N60" i="3"/>
  <c r="O59" i="3"/>
  <c r="H60" i="3"/>
  <c r="V59" i="3"/>
  <c r="T60" i="3"/>
  <c r="F61" i="3"/>
  <c r="M60" i="3"/>
  <c r="J61" i="3"/>
  <c r="Q61" i="3"/>
  <c r="C62" i="3"/>
  <c r="R61" i="3"/>
  <c r="D62" i="3"/>
  <c r="K61" i="3"/>
  <c r="M61" i="3" l="1"/>
  <c r="F62" i="3"/>
  <c r="T61" i="3"/>
  <c r="L60" i="3"/>
  <c r="S60" i="3"/>
  <c r="E61" i="3"/>
  <c r="R62" i="3"/>
  <c r="D63" i="3"/>
  <c r="K62" i="3"/>
  <c r="O60" i="3"/>
  <c r="V60" i="3"/>
  <c r="H61" i="3"/>
  <c r="N61" i="3"/>
  <c r="U61" i="3"/>
  <c r="G62" i="3"/>
  <c r="J62" i="3"/>
  <c r="Q62" i="3"/>
  <c r="C63" i="3"/>
  <c r="W61" i="3"/>
  <c r="I62" i="3"/>
  <c r="P61" i="3"/>
  <c r="U62" i="3" l="1"/>
  <c r="N62" i="3"/>
  <c r="G63" i="3"/>
  <c r="P62" i="3"/>
  <c r="I63" i="3"/>
  <c r="W62" i="3"/>
  <c r="O61" i="3"/>
  <c r="V61" i="3"/>
  <c r="H62" i="3"/>
  <c r="E62" i="3"/>
  <c r="S61" i="3"/>
  <c r="L61" i="3"/>
  <c r="K63" i="3"/>
  <c r="D64" i="3"/>
  <c r="R63" i="3"/>
  <c r="C64" i="3"/>
  <c r="J63" i="3"/>
  <c r="Q63" i="3"/>
  <c r="M62" i="3"/>
  <c r="F63" i="3"/>
  <c r="T62" i="3"/>
  <c r="P63" i="3" l="1"/>
  <c r="W63" i="3"/>
  <c r="I64" i="3"/>
  <c r="M63" i="3"/>
  <c r="T63" i="3"/>
  <c r="F64" i="3"/>
  <c r="U63" i="3"/>
  <c r="G64" i="3"/>
  <c r="N63" i="3"/>
  <c r="C65" i="3"/>
  <c r="Q64" i="3"/>
  <c r="J64" i="3"/>
  <c r="K64" i="3"/>
  <c r="R64" i="3"/>
  <c r="D65" i="3"/>
  <c r="E63" i="3"/>
  <c r="L62" i="3"/>
  <c r="S62" i="3"/>
  <c r="H63" i="3"/>
  <c r="V62" i="3"/>
  <c r="O62" i="3"/>
  <c r="L63" i="3" l="1"/>
  <c r="S63" i="3"/>
  <c r="E64" i="3"/>
  <c r="N64" i="3"/>
  <c r="G65" i="3"/>
  <c r="U64" i="3"/>
  <c r="K65" i="3"/>
  <c r="R65" i="3"/>
  <c r="D66" i="3"/>
  <c r="F65" i="3"/>
  <c r="T64" i="3"/>
  <c r="M64" i="3"/>
  <c r="P64" i="3"/>
  <c r="W64" i="3"/>
  <c r="I65" i="3"/>
  <c r="H64" i="3"/>
  <c r="V63" i="3"/>
  <c r="O63" i="3"/>
  <c r="J65" i="3"/>
  <c r="Q65" i="3"/>
  <c r="C66" i="3"/>
  <c r="I66" i="3" l="1"/>
  <c r="W65" i="3"/>
  <c r="P65" i="3"/>
  <c r="Q66" i="3"/>
  <c r="C67" i="3"/>
  <c r="J66" i="3"/>
  <c r="N65" i="3"/>
  <c r="U65" i="3"/>
  <c r="G66" i="3"/>
  <c r="O64" i="3"/>
  <c r="V64" i="3"/>
  <c r="H65" i="3"/>
  <c r="S64" i="3"/>
  <c r="E65" i="3"/>
  <c r="L64" i="3"/>
  <c r="F66" i="3"/>
  <c r="M65" i="3"/>
  <c r="T65" i="3"/>
  <c r="D67" i="3"/>
  <c r="K66" i="3"/>
  <c r="R66" i="3"/>
  <c r="S65" i="3" l="1"/>
  <c r="E66" i="3"/>
  <c r="L65" i="3"/>
  <c r="Q67" i="3"/>
  <c r="C68" i="3"/>
  <c r="J67" i="3"/>
  <c r="V65" i="3"/>
  <c r="H66" i="3"/>
  <c r="O65" i="3"/>
  <c r="M66" i="3"/>
  <c r="T66" i="3"/>
  <c r="F67" i="3"/>
  <c r="K67" i="3"/>
  <c r="R67" i="3"/>
  <c r="D68" i="3"/>
  <c r="N66" i="3"/>
  <c r="U66" i="3"/>
  <c r="G67" i="3"/>
  <c r="P66" i="3"/>
  <c r="I67" i="3"/>
  <c r="W66" i="3"/>
  <c r="J68" i="3" l="1"/>
  <c r="C69" i="3"/>
  <c r="Q68" i="3"/>
  <c r="P67" i="3"/>
  <c r="W67" i="3"/>
  <c r="I68" i="3"/>
  <c r="T67" i="3"/>
  <c r="F68" i="3"/>
  <c r="M67" i="3"/>
  <c r="V66" i="3"/>
  <c r="H67" i="3"/>
  <c r="O66" i="3"/>
  <c r="K68" i="3"/>
  <c r="R68" i="3"/>
  <c r="D69" i="3"/>
  <c r="G68" i="3"/>
  <c r="N67" i="3"/>
  <c r="U67" i="3"/>
  <c r="L66" i="3"/>
  <c r="E67" i="3"/>
  <c r="S66" i="3"/>
  <c r="R69" i="3" l="1"/>
  <c r="D70" i="3"/>
  <c r="K69" i="3"/>
  <c r="W68" i="3"/>
  <c r="I69" i="3"/>
  <c r="P68" i="3"/>
  <c r="N68" i="3"/>
  <c r="U68" i="3"/>
  <c r="G69" i="3"/>
  <c r="L67" i="3"/>
  <c r="S67" i="3"/>
  <c r="E68" i="3"/>
  <c r="M68" i="3"/>
  <c r="T68" i="3"/>
  <c r="F69" i="3"/>
  <c r="O67" i="3"/>
  <c r="H68" i="3"/>
  <c r="V67" i="3"/>
  <c r="J69" i="3"/>
  <c r="Q69" i="3"/>
  <c r="C70" i="3"/>
  <c r="J70" i="3" l="1"/>
  <c r="Q70" i="3"/>
  <c r="C71" i="3"/>
  <c r="P69" i="3"/>
  <c r="W69" i="3"/>
  <c r="I70" i="3"/>
  <c r="M69" i="3"/>
  <c r="F70" i="3"/>
  <c r="T69" i="3"/>
  <c r="L68" i="3"/>
  <c r="S68" i="3"/>
  <c r="E69" i="3"/>
  <c r="K70" i="3"/>
  <c r="R70" i="3"/>
  <c r="D71" i="3"/>
  <c r="O68" i="3"/>
  <c r="V68" i="3"/>
  <c r="H69" i="3"/>
  <c r="N69" i="3"/>
  <c r="U69" i="3"/>
  <c r="G70" i="3"/>
  <c r="P70" i="3" l="1"/>
  <c r="I71" i="3"/>
  <c r="W70" i="3"/>
  <c r="M70" i="3"/>
  <c r="T70" i="3"/>
  <c r="F71" i="3"/>
  <c r="U70" i="3"/>
  <c r="G71" i="3"/>
  <c r="N70" i="3"/>
  <c r="E70" i="3"/>
  <c r="S69" i="3"/>
  <c r="L69" i="3"/>
  <c r="C72" i="3"/>
  <c r="Q71" i="3"/>
  <c r="J71" i="3"/>
  <c r="K71" i="3"/>
  <c r="D72" i="3"/>
  <c r="R71" i="3"/>
  <c r="O69" i="3"/>
  <c r="V69" i="3"/>
  <c r="H70" i="3"/>
  <c r="M71" i="3" l="1"/>
  <c r="T71" i="3"/>
  <c r="F72" i="3"/>
  <c r="J72" i="3"/>
  <c r="Q72" i="3"/>
  <c r="C73" i="3"/>
  <c r="N71" i="3"/>
  <c r="U71" i="3"/>
  <c r="G72" i="3"/>
  <c r="H71" i="3"/>
  <c r="O70" i="3"/>
  <c r="V70" i="3"/>
  <c r="L70" i="3"/>
  <c r="S70" i="3"/>
  <c r="E71" i="3"/>
  <c r="P71" i="3"/>
  <c r="W71" i="3"/>
  <c r="I72" i="3"/>
  <c r="K72" i="3"/>
  <c r="R72" i="3"/>
  <c r="D73" i="3"/>
  <c r="L71" i="3" l="1"/>
  <c r="S71" i="3"/>
  <c r="E72" i="3"/>
  <c r="J73" i="3"/>
  <c r="Q73" i="3"/>
  <c r="C74" i="3"/>
  <c r="K73" i="3"/>
  <c r="R73" i="3"/>
  <c r="D74" i="3"/>
  <c r="F73" i="3"/>
  <c r="T72" i="3"/>
  <c r="M72" i="3"/>
  <c r="P72" i="3"/>
  <c r="W72" i="3"/>
  <c r="I73" i="3"/>
  <c r="O71" i="3"/>
  <c r="V71" i="3"/>
  <c r="H72" i="3"/>
  <c r="N72" i="3"/>
  <c r="G73" i="3"/>
  <c r="U72" i="3"/>
  <c r="C75" i="3" l="1"/>
  <c r="Q74" i="3"/>
  <c r="J74" i="3"/>
  <c r="M73" i="3"/>
  <c r="T73" i="3"/>
  <c r="F74" i="3"/>
  <c r="I74" i="3"/>
  <c r="P73" i="3"/>
  <c r="W73" i="3"/>
  <c r="N73" i="3"/>
  <c r="U73" i="3"/>
  <c r="G74" i="3"/>
  <c r="S72" i="3"/>
  <c r="E73" i="3"/>
  <c r="L72" i="3"/>
  <c r="O72" i="3"/>
  <c r="V72" i="3"/>
  <c r="H73" i="3"/>
  <c r="R74" i="3"/>
  <c r="D75" i="3"/>
  <c r="K74" i="3"/>
  <c r="I75" i="3" l="1"/>
  <c r="P74" i="3"/>
  <c r="W74" i="3"/>
  <c r="L73" i="3"/>
  <c r="S73" i="3"/>
  <c r="E74" i="3"/>
  <c r="F75" i="3"/>
  <c r="T74" i="3"/>
  <c r="M74" i="3"/>
  <c r="N74" i="3"/>
  <c r="G75" i="3"/>
  <c r="U74" i="3"/>
  <c r="D76" i="3"/>
  <c r="K75" i="3"/>
  <c r="R75" i="3"/>
  <c r="V73" i="3"/>
  <c r="H74" i="3"/>
  <c r="O73" i="3"/>
  <c r="Q75" i="3"/>
  <c r="C76" i="3"/>
  <c r="J75" i="3"/>
  <c r="F76" i="3" l="1"/>
  <c r="T75" i="3"/>
  <c r="M75" i="3"/>
  <c r="S74" i="3"/>
  <c r="E75" i="3"/>
  <c r="L74" i="3"/>
  <c r="K76" i="3"/>
  <c r="D77" i="3"/>
  <c r="R76" i="3"/>
  <c r="Q76" i="3"/>
  <c r="J76" i="3"/>
  <c r="C77" i="3"/>
  <c r="N75" i="3"/>
  <c r="U75" i="3"/>
  <c r="G76" i="3"/>
  <c r="V74" i="3"/>
  <c r="H75" i="3"/>
  <c r="O74" i="3"/>
  <c r="I76" i="3"/>
  <c r="W75" i="3"/>
  <c r="P75" i="3"/>
  <c r="D78" i="3" l="1"/>
  <c r="K77" i="3"/>
  <c r="R77" i="3"/>
  <c r="S75" i="3"/>
  <c r="E76" i="3"/>
  <c r="L75" i="3"/>
  <c r="I77" i="3"/>
  <c r="P76" i="3"/>
  <c r="W76" i="3"/>
  <c r="G77" i="3"/>
  <c r="N76" i="3"/>
  <c r="U76" i="3"/>
  <c r="Q77" i="3"/>
  <c r="J77" i="3"/>
  <c r="C78" i="3"/>
  <c r="V75" i="3"/>
  <c r="O75" i="3"/>
  <c r="H76" i="3"/>
  <c r="T76" i="3"/>
  <c r="F77" i="3"/>
  <c r="M76" i="3"/>
  <c r="J78" i="3" l="1"/>
  <c r="Q78" i="3"/>
  <c r="C79" i="3"/>
  <c r="L76" i="3"/>
  <c r="S76" i="3"/>
  <c r="E77" i="3"/>
  <c r="T77" i="3"/>
  <c r="M77" i="3"/>
  <c r="F78" i="3"/>
  <c r="W77" i="3"/>
  <c r="I78" i="3"/>
  <c r="P77" i="3"/>
  <c r="V76" i="3"/>
  <c r="O76" i="3"/>
  <c r="H77" i="3"/>
  <c r="N77" i="3"/>
  <c r="G78" i="3"/>
  <c r="U77" i="3"/>
  <c r="R78" i="3"/>
  <c r="D79" i="3"/>
  <c r="K78" i="3"/>
  <c r="W78" i="3" l="1"/>
  <c r="P78" i="3"/>
  <c r="I79" i="3"/>
  <c r="J79" i="3"/>
  <c r="Q79" i="3"/>
  <c r="C80" i="3"/>
  <c r="L77" i="3"/>
  <c r="E78" i="3"/>
  <c r="S77" i="3"/>
  <c r="O77" i="3"/>
  <c r="V77" i="3"/>
  <c r="H78" i="3"/>
  <c r="R79" i="3"/>
  <c r="K79" i="3"/>
  <c r="D80" i="3"/>
  <c r="G79" i="3"/>
  <c r="U78" i="3"/>
  <c r="N78" i="3"/>
  <c r="T78" i="3"/>
  <c r="F79" i="3"/>
  <c r="M78" i="3"/>
  <c r="E79" i="3" l="1"/>
  <c r="L78" i="3"/>
  <c r="S78" i="3"/>
  <c r="R80" i="3"/>
  <c r="K80" i="3"/>
  <c r="D81" i="3"/>
  <c r="O78" i="3"/>
  <c r="V78" i="3"/>
  <c r="H79" i="3"/>
  <c r="U79" i="3"/>
  <c r="G80" i="3"/>
  <c r="N79" i="3"/>
  <c r="C81" i="3"/>
  <c r="J80" i="3"/>
  <c r="Q80" i="3"/>
  <c r="M79" i="3"/>
  <c r="T79" i="3"/>
  <c r="F80" i="3"/>
  <c r="W79" i="3"/>
  <c r="P79" i="3"/>
  <c r="I80" i="3"/>
  <c r="P80" i="3" l="1"/>
  <c r="W80" i="3"/>
  <c r="I81" i="3"/>
  <c r="J81" i="3"/>
  <c r="C82" i="3"/>
  <c r="Q81" i="3"/>
  <c r="K81" i="3"/>
  <c r="R81" i="3"/>
  <c r="D82" i="3"/>
  <c r="U80" i="3"/>
  <c r="N80" i="3"/>
  <c r="G81" i="3"/>
  <c r="M80" i="3"/>
  <c r="F81" i="3"/>
  <c r="T80" i="3"/>
  <c r="H80" i="3"/>
  <c r="O79" i="3"/>
  <c r="V79" i="3"/>
  <c r="L79" i="3"/>
  <c r="E80" i="3"/>
  <c r="S79" i="3"/>
  <c r="O80" i="3" l="1"/>
  <c r="H81" i="3"/>
  <c r="V80" i="3"/>
  <c r="C83" i="3"/>
  <c r="Q82" i="3"/>
  <c r="J82" i="3"/>
  <c r="E81" i="3"/>
  <c r="L80" i="3"/>
  <c r="S80" i="3"/>
  <c r="U81" i="3"/>
  <c r="G82" i="3"/>
  <c r="N81" i="3"/>
  <c r="F82" i="3"/>
  <c r="M81" i="3"/>
  <c r="T81" i="3"/>
  <c r="P81" i="3"/>
  <c r="W81" i="3"/>
  <c r="I82" i="3"/>
  <c r="K82" i="3"/>
  <c r="R82" i="3"/>
  <c r="D83" i="3"/>
  <c r="D84" i="3" l="1"/>
  <c r="K83" i="3"/>
  <c r="R83" i="3"/>
  <c r="M82" i="3"/>
  <c r="F83" i="3"/>
  <c r="T82" i="3"/>
  <c r="Q83" i="3"/>
  <c r="C84" i="3"/>
  <c r="J83" i="3"/>
  <c r="S81" i="3"/>
  <c r="E82" i="3"/>
  <c r="L81" i="3"/>
  <c r="N82" i="3"/>
  <c r="U82" i="3"/>
  <c r="G83" i="3"/>
  <c r="I83" i="3"/>
  <c r="P82" i="3"/>
  <c r="W82" i="3"/>
  <c r="H82" i="3"/>
  <c r="V81" i="3"/>
  <c r="O81" i="3"/>
  <c r="Q84" i="3" l="1"/>
  <c r="J84" i="3"/>
  <c r="C85" i="3"/>
  <c r="N83" i="3"/>
  <c r="G84" i="3"/>
  <c r="U83" i="3"/>
  <c r="F84" i="3"/>
  <c r="M83" i="3"/>
  <c r="T83" i="3"/>
  <c r="P83" i="3"/>
  <c r="I84" i="3"/>
  <c r="W83" i="3"/>
  <c r="S82" i="3"/>
  <c r="L82" i="3"/>
  <c r="E83" i="3"/>
  <c r="V82" i="3"/>
  <c r="H83" i="3"/>
  <c r="O82" i="3"/>
  <c r="K84" i="3"/>
  <c r="D85" i="3"/>
  <c r="R84" i="3"/>
  <c r="V83" i="3" l="1"/>
  <c r="O83" i="3"/>
  <c r="H84" i="3"/>
  <c r="S83" i="3"/>
  <c r="L83" i="3"/>
  <c r="E84" i="3"/>
  <c r="T84" i="3"/>
  <c r="F85" i="3"/>
  <c r="M84" i="3"/>
  <c r="I85" i="3"/>
  <c r="W84" i="3"/>
  <c r="P84" i="3"/>
  <c r="Q85" i="3"/>
  <c r="C86" i="3"/>
  <c r="J85" i="3"/>
  <c r="G85" i="3"/>
  <c r="N84" i="3"/>
  <c r="U84" i="3"/>
  <c r="D86" i="3"/>
  <c r="R85" i="3"/>
  <c r="K85" i="3"/>
  <c r="T85" i="3" l="1"/>
  <c r="M85" i="3"/>
  <c r="F86" i="3"/>
  <c r="L84" i="3"/>
  <c r="S84" i="3"/>
  <c r="E85" i="3"/>
  <c r="N85" i="3"/>
  <c r="G86" i="3"/>
  <c r="U85" i="3"/>
  <c r="V84" i="3"/>
  <c r="H85" i="3"/>
  <c r="O84" i="3"/>
  <c r="J86" i="3"/>
  <c r="Q86" i="3"/>
  <c r="C87" i="3"/>
  <c r="R86" i="3"/>
  <c r="D87" i="3"/>
  <c r="K86" i="3"/>
  <c r="W85" i="3"/>
  <c r="I86" i="3"/>
  <c r="P85" i="3"/>
  <c r="G87" i="3" l="1"/>
  <c r="N86" i="3"/>
  <c r="U86" i="3"/>
  <c r="L85" i="3"/>
  <c r="S85" i="3"/>
  <c r="E86" i="3"/>
  <c r="W86" i="3"/>
  <c r="P86" i="3"/>
  <c r="I87" i="3"/>
  <c r="J87" i="3"/>
  <c r="C88" i="3"/>
  <c r="Q87" i="3"/>
  <c r="O85" i="3"/>
  <c r="V85" i="3"/>
  <c r="H86" i="3"/>
  <c r="T86" i="3"/>
  <c r="M86" i="3"/>
  <c r="F87" i="3"/>
  <c r="R87" i="3"/>
  <c r="K87" i="3"/>
  <c r="D88" i="3"/>
  <c r="D89" i="3" l="1"/>
  <c r="R88" i="3"/>
  <c r="K88" i="3"/>
  <c r="C89" i="3"/>
  <c r="J88" i="3"/>
  <c r="Q88" i="3"/>
  <c r="O86" i="3"/>
  <c r="H87" i="3"/>
  <c r="V86" i="3"/>
  <c r="E87" i="3"/>
  <c r="L86" i="3"/>
  <c r="S86" i="3"/>
  <c r="M87" i="3"/>
  <c r="T87" i="3"/>
  <c r="F88" i="3"/>
  <c r="W87" i="3"/>
  <c r="I88" i="3"/>
  <c r="P87" i="3"/>
  <c r="U87" i="3"/>
  <c r="G88" i="3"/>
  <c r="N87" i="3"/>
  <c r="H88" i="3" l="1"/>
  <c r="O87" i="3"/>
  <c r="V87" i="3"/>
  <c r="M88" i="3"/>
  <c r="F89" i="3"/>
  <c r="T88" i="3"/>
  <c r="J89" i="3"/>
  <c r="Q89" i="3"/>
  <c r="C90" i="3"/>
  <c r="U88" i="3"/>
  <c r="G89" i="3"/>
  <c r="N88" i="3"/>
  <c r="L87" i="3"/>
  <c r="E88" i="3"/>
  <c r="S87" i="3"/>
  <c r="W88" i="3"/>
  <c r="P88" i="3"/>
  <c r="I89" i="3"/>
  <c r="R89" i="3"/>
  <c r="K89" i="3"/>
  <c r="D90" i="3"/>
  <c r="T89" i="3" l="1"/>
  <c r="F90" i="3"/>
  <c r="M89" i="3"/>
  <c r="E89" i="3"/>
  <c r="S88" i="3"/>
  <c r="L88" i="3"/>
  <c r="R90" i="3"/>
  <c r="D91" i="3"/>
  <c r="K90" i="3"/>
  <c r="G90" i="3"/>
  <c r="N89" i="3"/>
  <c r="U89" i="3"/>
  <c r="C91" i="3"/>
  <c r="J90" i="3"/>
  <c r="Q90" i="3"/>
  <c r="O88" i="3"/>
  <c r="V88" i="3"/>
  <c r="H89" i="3"/>
  <c r="W89" i="3"/>
  <c r="I90" i="3"/>
  <c r="P89" i="3"/>
  <c r="R91" i="3" l="1"/>
  <c r="D92" i="3"/>
  <c r="K91" i="3"/>
  <c r="E90" i="3"/>
  <c r="S89" i="3"/>
  <c r="L89" i="3"/>
  <c r="C92" i="3"/>
  <c r="J91" i="3"/>
  <c r="Q91" i="3"/>
  <c r="W90" i="3"/>
  <c r="I91" i="3"/>
  <c r="P90" i="3"/>
  <c r="H90" i="3"/>
  <c r="O89" i="3"/>
  <c r="V89" i="3"/>
  <c r="U90" i="3"/>
  <c r="N90" i="3"/>
  <c r="G91" i="3"/>
  <c r="M90" i="3"/>
  <c r="F91" i="3"/>
  <c r="T90" i="3"/>
  <c r="H91" i="3" l="1"/>
  <c r="O90" i="3"/>
  <c r="V90" i="3"/>
  <c r="T91" i="3"/>
  <c r="M91" i="3"/>
  <c r="F92" i="3"/>
  <c r="S90" i="3"/>
  <c r="E91" i="3"/>
  <c r="L90" i="3"/>
  <c r="P91" i="3"/>
  <c r="W91" i="3"/>
  <c r="I92" i="3"/>
  <c r="C93" i="3"/>
  <c r="J92" i="3"/>
  <c r="Q92" i="3"/>
  <c r="K92" i="3"/>
  <c r="R92" i="3"/>
  <c r="D93" i="3"/>
  <c r="G92" i="3"/>
  <c r="N91" i="3"/>
  <c r="U91" i="3"/>
  <c r="V91" i="3" l="1"/>
  <c r="H92" i="3"/>
  <c r="O91" i="3"/>
  <c r="E92" i="3"/>
  <c r="L91" i="3"/>
  <c r="S91" i="3"/>
  <c r="C94" i="3"/>
  <c r="Q93" i="3"/>
  <c r="J93" i="3"/>
  <c r="I93" i="3"/>
  <c r="P92" i="3"/>
  <c r="W92" i="3"/>
  <c r="F93" i="3"/>
  <c r="M92" i="3"/>
  <c r="T92" i="3"/>
  <c r="U92" i="3"/>
  <c r="G93" i="3"/>
  <c r="N92" i="3"/>
  <c r="D94" i="3"/>
  <c r="K93" i="3"/>
  <c r="R93" i="3"/>
  <c r="T93" i="3" l="1"/>
  <c r="M93" i="3"/>
  <c r="F94" i="3"/>
  <c r="N93" i="3"/>
  <c r="G94" i="3"/>
  <c r="U93" i="3"/>
  <c r="Q94" i="3"/>
  <c r="J94" i="3"/>
  <c r="C95" i="3"/>
  <c r="S92" i="3"/>
  <c r="L92" i="3"/>
  <c r="E93" i="3"/>
  <c r="D95" i="3"/>
  <c r="K94" i="3"/>
  <c r="R94" i="3"/>
  <c r="I94" i="3"/>
  <c r="P93" i="3"/>
  <c r="W93" i="3"/>
  <c r="H93" i="3"/>
  <c r="O92" i="3"/>
  <c r="V92" i="3"/>
  <c r="W94" i="3" l="1"/>
  <c r="P94" i="3"/>
  <c r="I95" i="3"/>
  <c r="D96" i="3"/>
  <c r="K95" i="3"/>
  <c r="R95" i="3"/>
  <c r="U94" i="3"/>
  <c r="G95" i="3"/>
  <c r="N94" i="3"/>
  <c r="S93" i="3"/>
  <c r="L93" i="3"/>
  <c r="E94" i="3"/>
  <c r="V93" i="3"/>
  <c r="O93" i="3"/>
  <c r="H94" i="3"/>
  <c r="F95" i="3"/>
  <c r="M94" i="3"/>
  <c r="T94" i="3"/>
  <c r="Q95" i="3"/>
  <c r="C96" i="3"/>
  <c r="J95" i="3"/>
  <c r="G96" i="3" l="1"/>
  <c r="N95" i="3"/>
  <c r="U95" i="3"/>
  <c r="H95" i="3"/>
  <c r="O94" i="3"/>
  <c r="V94" i="3"/>
  <c r="Q96" i="3"/>
  <c r="C97" i="3"/>
  <c r="J96" i="3"/>
  <c r="S94" i="3"/>
  <c r="E95" i="3"/>
  <c r="L94" i="3"/>
  <c r="D97" i="3"/>
  <c r="R96" i="3"/>
  <c r="K96" i="3"/>
  <c r="I96" i="3"/>
  <c r="P95" i="3"/>
  <c r="W95" i="3"/>
  <c r="T95" i="3"/>
  <c r="M95" i="3"/>
  <c r="F96" i="3"/>
  <c r="J97" i="3" l="1"/>
  <c r="C98" i="3"/>
  <c r="Q97" i="3"/>
  <c r="T96" i="3"/>
  <c r="F97" i="3"/>
  <c r="M96" i="3"/>
  <c r="R97" i="3"/>
  <c r="K97" i="3"/>
  <c r="D98" i="3"/>
  <c r="V95" i="3"/>
  <c r="H96" i="3"/>
  <c r="O95" i="3"/>
  <c r="L95" i="3"/>
  <c r="S95" i="3"/>
  <c r="E96" i="3"/>
  <c r="W96" i="3"/>
  <c r="P96" i="3"/>
  <c r="I97" i="3"/>
  <c r="U96" i="3"/>
  <c r="G97" i="3"/>
  <c r="N96" i="3"/>
  <c r="S96" i="3" l="1"/>
  <c r="E97" i="3"/>
  <c r="L96" i="3"/>
  <c r="T97" i="3"/>
  <c r="F98" i="3"/>
  <c r="M97" i="3"/>
  <c r="W97" i="3"/>
  <c r="I98" i="3"/>
  <c r="P97" i="3"/>
  <c r="Q98" i="3"/>
  <c r="C99" i="3"/>
  <c r="J98" i="3"/>
  <c r="G98" i="3"/>
  <c r="N97" i="3"/>
  <c r="U97" i="3"/>
  <c r="O96" i="3"/>
  <c r="H97" i="3"/>
  <c r="V96" i="3"/>
  <c r="R98" i="3"/>
  <c r="D99" i="3"/>
  <c r="K98" i="3"/>
  <c r="U98" i="3" l="1"/>
  <c r="N98" i="3"/>
  <c r="G99" i="3"/>
  <c r="M98" i="3"/>
  <c r="F99" i="3"/>
  <c r="T98" i="3"/>
  <c r="R99" i="3"/>
  <c r="D100" i="3"/>
  <c r="K99" i="3"/>
  <c r="C100" i="3"/>
  <c r="J99" i="3"/>
  <c r="Q99" i="3"/>
  <c r="E98" i="3"/>
  <c r="L97" i="3"/>
  <c r="S97" i="3"/>
  <c r="W98" i="3"/>
  <c r="I99" i="3"/>
  <c r="P98" i="3"/>
  <c r="V97" i="3"/>
  <c r="O97" i="3"/>
  <c r="H98" i="3"/>
  <c r="E99" i="3" l="1"/>
  <c r="L98" i="3"/>
  <c r="S98" i="3"/>
  <c r="U99" i="3"/>
  <c r="N99" i="3"/>
  <c r="G100" i="3"/>
  <c r="C101" i="3"/>
  <c r="J100" i="3"/>
  <c r="Q100" i="3"/>
  <c r="K100" i="3"/>
  <c r="D101" i="3"/>
  <c r="R100" i="3"/>
  <c r="H99" i="3"/>
  <c r="O98" i="3"/>
  <c r="V98" i="3"/>
  <c r="T99" i="3"/>
  <c r="F100" i="3"/>
  <c r="M99" i="3"/>
  <c r="P99" i="3"/>
  <c r="I100" i="3"/>
  <c r="W99" i="3"/>
  <c r="C102" i="3" l="1"/>
  <c r="Q101" i="3"/>
  <c r="J101" i="3"/>
  <c r="V99" i="3"/>
  <c r="H100" i="3"/>
  <c r="O99" i="3"/>
  <c r="W100" i="3"/>
  <c r="I101" i="3"/>
  <c r="P100" i="3"/>
  <c r="U100" i="3"/>
  <c r="G101" i="3"/>
  <c r="N100" i="3"/>
  <c r="R101" i="3"/>
  <c r="D102" i="3"/>
  <c r="K101" i="3"/>
  <c r="F101" i="3"/>
  <c r="M100" i="3"/>
  <c r="T100" i="3"/>
  <c r="E100" i="3"/>
  <c r="S99" i="3"/>
  <c r="L99" i="3"/>
  <c r="F102" i="3" l="1"/>
  <c r="M101" i="3"/>
  <c r="T101" i="3"/>
  <c r="I102" i="3"/>
  <c r="P101" i="3"/>
  <c r="W101" i="3"/>
  <c r="D103" i="3"/>
  <c r="K102" i="3"/>
  <c r="R102" i="3"/>
  <c r="H101" i="3"/>
  <c r="O100" i="3"/>
  <c r="V100" i="3"/>
  <c r="S100" i="3"/>
  <c r="L100" i="3"/>
  <c r="E101" i="3"/>
  <c r="N101" i="3"/>
  <c r="G102" i="3"/>
  <c r="U101" i="3"/>
  <c r="Q102" i="3"/>
  <c r="J102" i="3"/>
  <c r="C103" i="3"/>
  <c r="D104" i="3" l="1"/>
  <c r="K103" i="3"/>
  <c r="R103" i="3"/>
  <c r="W102" i="3"/>
  <c r="P102" i="3"/>
  <c r="I103" i="3"/>
  <c r="S101" i="3"/>
  <c r="E102" i="3"/>
  <c r="L101" i="3"/>
  <c r="C104" i="3"/>
  <c r="J103" i="3"/>
  <c r="Q103" i="3"/>
  <c r="V101" i="3"/>
  <c r="O101" i="3"/>
  <c r="H102" i="3"/>
  <c r="U102" i="3"/>
  <c r="G103" i="3"/>
  <c r="N102" i="3"/>
  <c r="F103" i="3"/>
  <c r="T102" i="3"/>
  <c r="M102" i="3"/>
  <c r="S102" i="3" l="1"/>
  <c r="E103" i="3"/>
  <c r="L102" i="3"/>
  <c r="I104" i="3"/>
  <c r="P103" i="3"/>
  <c r="W103" i="3"/>
  <c r="T103" i="3"/>
  <c r="M103" i="3"/>
  <c r="F104" i="3"/>
  <c r="J104" i="3"/>
  <c r="Q104" i="3"/>
  <c r="C105" i="3"/>
  <c r="V102" i="3"/>
  <c r="O102" i="3"/>
  <c r="H103" i="3"/>
  <c r="G104" i="3"/>
  <c r="N103" i="3"/>
  <c r="U103" i="3"/>
  <c r="R104" i="3"/>
  <c r="D105" i="3"/>
  <c r="K104" i="3"/>
  <c r="U104" i="3" l="1"/>
  <c r="G105" i="3"/>
  <c r="N104" i="3"/>
  <c r="V103" i="3"/>
  <c r="H104" i="3"/>
  <c r="O103" i="3"/>
  <c r="R105" i="3"/>
  <c r="K105" i="3"/>
  <c r="D106" i="3"/>
  <c r="J105" i="3"/>
  <c r="Q105" i="3"/>
  <c r="C106" i="3"/>
  <c r="W104" i="3"/>
  <c r="P104" i="3"/>
  <c r="I105" i="3"/>
  <c r="L103" i="3"/>
  <c r="E104" i="3"/>
  <c r="S103" i="3"/>
  <c r="T104" i="3"/>
  <c r="M104" i="3"/>
  <c r="F105" i="3"/>
  <c r="P105" i="3" l="1"/>
  <c r="I106" i="3"/>
  <c r="W105" i="3"/>
  <c r="O104" i="3"/>
  <c r="V104" i="3"/>
  <c r="H105" i="3"/>
  <c r="C107" i="3"/>
  <c r="J106" i="3"/>
  <c r="Q106" i="3"/>
  <c r="M105" i="3"/>
  <c r="T105" i="3"/>
  <c r="F106" i="3"/>
  <c r="U105" i="3"/>
  <c r="G106" i="3"/>
  <c r="N105" i="3"/>
  <c r="E105" i="3"/>
  <c r="S104" i="3"/>
  <c r="L104" i="3"/>
  <c r="K106" i="3"/>
  <c r="D107" i="3"/>
  <c r="R106" i="3"/>
  <c r="K107" i="3" l="1"/>
  <c r="R107" i="3"/>
  <c r="D108" i="3"/>
  <c r="M106" i="3"/>
  <c r="F107" i="3"/>
  <c r="T106" i="3"/>
  <c r="H106" i="3"/>
  <c r="O105" i="3"/>
  <c r="V105" i="3"/>
  <c r="E106" i="3"/>
  <c r="L105" i="3"/>
  <c r="S105" i="3"/>
  <c r="C108" i="3"/>
  <c r="J107" i="3"/>
  <c r="Q107" i="3"/>
  <c r="P106" i="3"/>
  <c r="W106" i="3"/>
  <c r="I107" i="3"/>
  <c r="U106" i="3"/>
  <c r="N106" i="3"/>
  <c r="G107" i="3"/>
  <c r="H107" i="3" l="1"/>
  <c r="O106" i="3"/>
  <c r="V106" i="3"/>
  <c r="U107" i="3"/>
  <c r="G108" i="3"/>
  <c r="N107" i="3"/>
  <c r="F108" i="3"/>
  <c r="T107" i="3"/>
  <c r="M107" i="3"/>
  <c r="K108" i="3"/>
  <c r="R108" i="3"/>
  <c r="D109" i="3"/>
  <c r="P107" i="3"/>
  <c r="W107" i="3"/>
  <c r="I108" i="3"/>
  <c r="L106" i="3"/>
  <c r="E107" i="3"/>
  <c r="S106" i="3"/>
  <c r="Q108" i="3"/>
  <c r="C109" i="3"/>
  <c r="J108" i="3"/>
  <c r="N108" i="3" l="1"/>
  <c r="U108" i="3"/>
  <c r="G109" i="3"/>
  <c r="I109" i="3"/>
  <c r="P108" i="3"/>
  <c r="W108" i="3"/>
  <c r="F109" i="3"/>
  <c r="M108" i="3"/>
  <c r="T108" i="3"/>
  <c r="Q109" i="3"/>
  <c r="C110" i="3"/>
  <c r="J109" i="3"/>
  <c r="D110" i="3"/>
  <c r="K109" i="3"/>
  <c r="R109" i="3"/>
  <c r="S107" i="3"/>
  <c r="E108" i="3"/>
  <c r="L107" i="3"/>
  <c r="V107" i="3"/>
  <c r="H108" i="3"/>
  <c r="O107" i="3"/>
  <c r="M109" i="3" l="1"/>
  <c r="F110" i="3"/>
  <c r="T109" i="3"/>
  <c r="D111" i="3"/>
  <c r="K110" i="3"/>
  <c r="R110" i="3"/>
  <c r="I110" i="3"/>
  <c r="P109" i="3"/>
  <c r="W109" i="3"/>
  <c r="Q110" i="3"/>
  <c r="J110" i="3"/>
  <c r="C111" i="3"/>
  <c r="N109" i="3"/>
  <c r="G110" i="3"/>
  <c r="U109" i="3"/>
  <c r="V108" i="3"/>
  <c r="H109" i="3"/>
  <c r="O108" i="3"/>
  <c r="S108" i="3"/>
  <c r="L108" i="3"/>
  <c r="E109" i="3"/>
  <c r="R111" i="3" l="1"/>
  <c r="D112" i="3"/>
  <c r="K111" i="3"/>
  <c r="W110" i="3"/>
  <c r="I111" i="3"/>
  <c r="P110" i="3"/>
  <c r="G111" i="3"/>
  <c r="U110" i="3"/>
  <c r="N110" i="3"/>
  <c r="L109" i="3"/>
  <c r="E110" i="3"/>
  <c r="S109" i="3"/>
  <c r="T110" i="3"/>
  <c r="F111" i="3"/>
  <c r="M110" i="3"/>
  <c r="Q111" i="3"/>
  <c r="C112" i="3"/>
  <c r="J111" i="3"/>
  <c r="V109" i="3"/>
  <c r="O109" i="3"/>
  <c r="H110" i="3"/>
  <c r="G112" i="3" l="1"/>
  <c r="N111" i="3"/>
  <c r="U111" i="3"/>
  <c r="T111" i="3"/>
  <c r="M111" i="3"/>
  <c r="F112" i="3"/>
  <c r="V110" i="3"/>
  <c r="O110" i="3"/>
  <c r="H111" i="3"/>
  <c r="W111" i="3"/>
  <c r="I112" i="3"/>
  <c r="P111" i="3"/>
  <c r="R112" i="3"/>
  <c r="D113" i="3"/>
  <c r="K112" i="3"/>
  <c r="L110" i="3"/>
  <c r="S110" i="3"/>
  <c r="E111" i="3"/>
  <c r="J112" i="3"/>
  <c r="Q112" i="3"/>
  <c r="C113" i="3"/>
  <c r="R113" i="3" l="1"/>
  <c r="K113" i="3"/>
  <c r="D114" i="3"/>
  <c r="J113" i="3"/>
  <c r="C114" i="3"/>
  <c r="Q113" i="3"/>
  <c r="M112" i="3"/>
  <c r="F113" i="3"/>
  <c r="T112" i="3"/>
  <c r="W112" i="3"/>
  <c r="P112" i="3"/>
  <c r="I113" i="3"/>
  <c r="L111" i="3"/>
  <c r="S111" i="3"/>
  <c r="E112" i="3"/>
  <c r="O111" i="3"/>
  <c r="V111" i="3"/>
  <c r="H112" i="3"/>
  <c r="N112" i="3"/>
  <c r="G113" i="3"/>
  <c r="U112" i="3"/>
  <c r="E113" i="3" l="1"/>
  <c r="L112" i="3"/>
  <c r="S112" i="3"/>
  <c r="C115" i="3"/>
  <c r="Q114" i="3"/>
  <c r="J114" i="3"/>
  <c r="W113" i="3"/>
  <c r="I114" i="3"/>
  <c r="P113" i="3"/>
  <c r="R114" i="3"/>
  <c r="K114" i="3"/>
  <c r="D115" i="3"/>
  <c r="U113" i="3"/>
  <c r="G114" i="3"/>
  <c r="N113" i="3"/>
  <c r="O112" i="3"/>
  <c r="H113" i="3"/>
  <c r="V112" i="3"/>
  <c r="M113" i="3"/>
  <c r="T113" i="3"/>
  <c r="F114" i="3"/>
  <c r="M114" i="3" l="1"/>
  <c r="T114" i="3"/>
  <c r="F115" i="3"/>
  <c r="K115" i="3"/>
  <c r="R115" i="3"/>
  <c r="D116" i="3"/>
  <c r="C116" i="3"/>
  <c r="J115" i="3"/>
  <c r="Q115" i="3"/>
  <c r="P114" i="3"/>
  <c r="W114" i="3"/>
  <c r="I115" i="3"/>
  <c r="U114" i="3"/>
  <c r="N114" i="3"/>
  <c r="G115" i="3"/>
  <c r="H114" i="3"/>
  <c r="V113" i="3"/>
  <c r="O113" i="3"/>
  <c r="E114" i="3"/>
  <c r="L113" i="3"/>
  <c r="S113" i="3"/>
  <c r="K116" i="3" l="1"/>
  <c r="D117" i="3"/>
  <c r="R116" i="3"/>
  <c r="H115" i="3"/>
  <c r="O114" i="3"/>
  <c r="V114" i="3"/>
  <c r="N115" i="3"/>
  <c r="G116" i="3"/>
  <c r="U115" i="3"/>
  <c r="P115" i="3"/>
  <c r="I116" i="3"/>
  <c r="W115" i="3"/>
  <c r="S114" i="3"/>
  <c r="E115" i="3"/>
  <c r="L114" i="3"/>
  <c r="F116" i="3"/>
  <c r="M115" i="3"/>
  <c r="T115" i="3"/>
  <c r="J116" i="3"/>
  <c r="C117" i="3"/>
  <c r="Q116" i="3"/>
  <c r="O115" i="3" l="1"/>
  <c r="H116" i="3"/>
  <c r="V115" i="3"/>
  <c r="F117" i="3"/>
  <c r="M116" i="3"/>
  <c r="T116" i="3"/>
  <c r="S115" i="3"/>
  <c r="E116" i="3"/>
  <c r="L115" i="3"/>
  <c r="Q117" i="3"/>
  <c r="C118" i="3"/>
  <c r="J117" i="3"/>
  <c r="I117" i="3"/>
  <c r="W116" i="3"/>
  <c r="P116" i="3"/>
  <c r="D118" i="3"/>
  <c r="R117" i="3"/>
  <c r="K117" i="3"/>
  <c r="N116" i="3"/>
  <c r="U116" i="3"/>
  <c r="G117" i="3"/>
  <c r="S116" i="3" l="1"/>
  <c r="L116" i="3"/>
  <c r="E117" i="3"/>
  <c r="N117" i="3"/>
  <c r="U117" i="3"/>
  <c r="G118" i="3"/>
  <c r="T117" i="3"/>
  <c r="F118" i="3"/>
  <c r="M117" i="3"/>
  <c r="D119" i="3"/>
  <c r="K118" i="3"/>
  <c r="R118" i="3"/>
  <c r="Q118" i="3"/>
  <c r="J118" i="3"/>
  <c r="C119" i="3"/>
  <c r="V116" i="3"/>
  <c r="H117" i="3"/>
  <c r="O116" i="3"/>
  <c r="I118" i="3"/>
  <c r="P117" i="3"/>
  <c r="W117" i="3"/>
  <c r="T118" i="3" l="1"/>
  <c r="F119" i="3"/>
  <c r="M118" i="3"/>
  <c r="J119" i="3"/>
  <c r="C120" i="3"/>
  <c r="Q119" i="3"/>
  <c r="G119" i="3"/>
  <c r="N118" i="3"/>
  <c r="U118" i="3"/>
  <c r="P118" i="3"/>
  <c r="I119" i="3"/>
  <c r="W118" i="3"/>
  <c r="S117" i="3"/>
  <c r="E118" i="3"/>
  <c r="L117" i="3"/>
  <c r="K119" i="3"/>
  <c r="D120" i="3"/>
  <c r="R119" i="3"/>
  <c r="V117" i="3"/>
  <c r="O117" i="3"/>
  <c r="H118" i="3"/>
  <c r="G120" i="3" l="1"/>
  <c r="N119" i="3"/>
  <c r="U119" i="3"/>
  <c r="L118" i="3"/>
  <c r="S118" i="3"/>
  <c r="E119" i="3"/>
  <c r="O118" i="3"/>
  <c r="H119" i="3"/>
  <c r="V118" i="3"/>
  <c r="J120" i="3"/>
  <c r="Q120" i="3"/>
  <c r="Q2" i="3" s="1"/>
  <c r="A1" i="3" s="1"/>
  <c r="W119" i="3"/>
  <c r="I120" i="3"/>
  <c r="P119" i="3"/>
  <c r="T119" i="3"/>
  <c r="M119" i="3"/>
  <c r="F120" i="3"/>
  <c r="R120" i="3"/>
  <c r="R2" i="3" s="1"/>
  <c r="A2" i="3" s="1"/>
  <c r="K120" i="3"/>
  <c r="O119" i="3" l="1"/>
  <c r="V119" i="3"/>
  <c r="H120" i="3"/>
  <c r="W120" i="3"/>
  <c r="W2" i="3" s="1"/>
  <c r="A7" i="3" s="1"/>
  <c r="P120" i="3"/>
  <c r="L119" i="3"/>
  <c r="E120" i="3"/>
  <c r="S119" i="3"/>
  <c r="T120" i="3"/>
  <c r="T2" i="3" s="1"/>
  <c r="A4" i="3" s="1"/>
  <c r="M120" i="3"/>
  <c r="U120" i="3"/>
  <c r="U2" i="3" s="1"/>
  <c r="A5" i="3" s="1"/>
  <c r="N120" i="3"/>
  <c r="S120" i="3" l="1"/>
  <c r="S2" i="3" s="1"/>
  <c r="A3" i="3" s="1"/>
  <c r="L120" i="3"/>
  <c r="O120" i="3"/>
  <c r="V120" i="3"/>
  <c r="V2" i="3" s="1"/>
  <c r="A6" i="3" s="1"/>
</calcChain>
</file>

<file path=xl/sharedStrings.xml><?xml version="1.0" encoding="utf-8"?>
<sst xmlns="http://schemas.openxmlformats.org/spreadsheetml/2006/main" count="596" uniqueCount="260">
  <si>
    <t>Suburban East Conference Nordic Skiing</t>
  </si>
  <si>
    <t>Lake Elmo Park Reserve</t>
  </si>
  <si>
    <t>5km Classic</t>
  </si>
  <si>
    <t>Place</t>
  </si>
  <si>
    <t>Boys Team Scores</t>
  </si>
  <si>
    <t>Points</t>
  </si>
  <si>
    <t>Stillwater</t>
  </si>
  <si>
    <t>White Bear Lake</t>
  </si>
  <si>
    <t>Forest Lake</t>
  </si>
  <si>
    <t>Mounds View</t>
  </si>
  <si>
    <t>Girls Team Scores</t>
  </si>
  <si>
    <t>Boys Varsity - 5 km Classic</t>
  </si>
  <si>
    <t>Bib</t>
  </si>
  <si>
    <t>Name</t>
  </si>
  <si>
    <t>Gr</t>
  </si>
  <si>
    <t>School</t>
  </si>
  <si>
    <t>Time</t>
  </si>
  <si>
    <t>Ryan Houseman</t>
  </si>
  <si>
    <t>ForLk</t>
  </si>
  <si>
    <t>Damian Langer</t>
  </si>
  <si>
    <t>Lane Gessler</t>
  </si>
  <si>
    <t>Still</t>
  </si>
  <si>
    <t>John Kubiak</t>
  </si>
  <si>
    <t>Andrew Klier</t>
  </si>
  <si>
    <t>WBL</t>
  </si>
  <si>
    <t>Bo Mcbride</t>
  </si>
  <si>
    <t>Johnny Rink</t>
  </si>
  <si>
    <t>Levi Hammerbeck</t>
  </si>
  <si>
    <t>MV</t>
  </si>
  <si>
    <t>Ian Cran</t>
  </si>
  <si>
    <t>Charlie Koelzer</t>
  </si>
  <si>
    <t>Tanner Hoel</t>
  </si>
  <si>
    <t>Tyler Long</t>
  </si>
  <si>
    <t>Ian Ottaviani</t>
  </si>
  <si>
    <t>Max Gerald</t>
  </si>
  <si>
    <t>Ethan Foote</t>
  </si>
  <si>
    <t>Talbot Ward</t>
  </si>
  <si>
    <t>Miles Smith</t>
  </si>
  <si>
    <t>Gavin Browning</t>
  </si>
  <si>
    <t>Will Anderson</t>
  </si>
  <si>
    <t>Will Kelley</t>
  </si>
  <si>
    <t>Jacob Weierke</t>
  </si>
  <si>
    <t>Gilbert Seidschlag</t>
  </si>
  <si>
    <t>Henry March</t>
  </si>
  <si>
    <t>Kyle Och</t>
  </si>
  <si>
    <t>Marcus Saffold</t>
  </si>
  <si>
    <t>Sam Notch</t>
  </si>
  <si>
    <t>Tyler Moberg</t>
  </si>
  <si>
    <t>Kyle Mcbride</t>
  </si>
  <si>
    <t>Joseph Rogers</t>
  </si>
  <si>
    <t>William Mccarthy</t>
  </si>
  <si>
    <t>Zachary Stanley</t>
  </si>
  <si>
    <t>Thomas Hipkins</t>
  </si>
  <si>
    <t>Carter Long</t>
  </si>
  <si>
    <t>Ryley Murphy</t>
  </si>
  <si>
    <t>Will Carrington</t>
  </si>
  <si>
    <t>Dylan Mccormack</t>
  </si>
  <si>
    <t>Derek Ramnarine</t>
  </si>
  <si>
    <t>Joseph Karls</t>
  </si>
  <si>
    <t>Ander Segarra</t>
  </si>
  <si>
    <t>Soren Erickson</t>
  </si>
  <si>
    <t>Alex Berg</t>
  </si>
  <si>
    <t>Jaeger Hosmer</t>
  </si>
  <si>
    <t>Leo Dybvig</t>
  </si>
  <si>
    <t>James Sprafka</t>
  </si>
  <si>
    <t>James Bowen</t>
  </si>
  <si>
    <t>Jonah Baber</t>
  </si>
  <si>
    <t>Girls Varsity - 5 km Classic</t>
  </si>
  <si>
    <t>Annabelle Stang</t>
  </si>
  <si>
    <t>Louisa Ward</t>
  </si>
  <si>
    <t>Annika Fuhrmann</t>
  </si>
  <si>
    <t>Isabel Castilleja</t>
  </si>
  <si>
    <t>Cate Koelzer</t>
  </si>
  <si>
    <t>Megan Ryan</t>
  </si>
  <si>
    <t>Brynn Mills</t>
  </si>
  <si>
    <t>Bria Mills</t>
  </si>
  <si>
    <t>Madelyn Bystrom</t>
  </si>
  <si>
    <t>Claire Sabby</t>
  </si>
  <si>
    <t>Jocelyn Mcbride</t>
  </si>
  <si>
    <t>Margaret Swenson</t>
  </si>
  <si>
    <t>Sofia Omann</t>
  </si>
  <si>
    <t>Alana Schmitzer</t>
  </si>
  <si>
    <t>Margot Derosier</t>
  </si>
  <si>
    <t>Clara Zak</t>
  </si>
  <si>
    <t>Norah Hushagen</t>
  </si>
  <si>
    <t>Sophia Saldin</t>
  </si>
  <si>
    <t>Claire Anderson</t>
  </si>
  <si>
    <t>Molly Goheen</t>
  </si>
  <si>
    <t>Amelia Nachtsheim</t>
  </si>
  <si>
    <t>Irene Bakke</t>
  </si>
  <si>
    <t>Maddie Dornfeld</t>
  </si>
  <si>
    <t>Amelie Hansen</t>
  </si>
  <si>
    <t>Elsa Swenson</t>
  </si>
  <si>
    <t>Kenna Karel</t>
  </si>
  <si>
    <t>Maya Surve</t>
  </si>
  <si>
    <t>Gianna Mcleod</t>
  </si>
  <si>
    <t>Natasha Lipetsky</t>
  </si>
  <si>
    <t>Lizzy Smitten</t>
  </si>
  <si>
    <t>Elly Flaherty</t>
  </si>
  <si>
    <t>Heidi Stoffregen</t>
  </si>
  <si>
    <t>Katerina Kostal</t>
  </si>
  <si>
    <t>Gabby Lehmann</t>
  </si>
  <si>
    <t>Ada Burns</t>
  </si>
  <si>
    <t>Rachel Francis</t>
  </si>
  <si>
    <t>Bethany Johansen</t>
  </si>
  <si>
    <t>Morgan Grund</t>
  </si>
  <si>
    <t>Anna Kneeskern</t>
  </si>
  <si>
    <t>Siena Kersten</t>
  </si>
  <si>
    <t>Abby Wick</t>
  </si>
  <si>
    <t>Lillian Smith</t>
  </si>
  <si>
    <t>Rachel Issacs</t>
  </si>
  <si>
    <t>Maeve Edgar</t>
  </si>
  <si>
    <t>Shreeya Pavani</t>
  </si>
  <si>
    <t>Eva Barnsess</t>
  </si>
  <si>
    <t>Finja Poecher</t>
  </si>
  <si>
    <t>Adriana Francis</t>
  </si>
  <si>
    <t>Lydia Moore</t>
  </si>
  <si>
    <t>Grace Reeves</t>
  </si>
  <si>
    <t>Anya Stupar</t>
  </si>
  <si>
    <t>Megan Palmer</t>
  </si>
  <si>
    <t>Molly McCarthy</t>
  </si>
  <si>
    <t>Paulina McCullough</t>
  </si>
  <si>
    <t>Katherine Dery</t>
  </si>
  <si>
    <t>Scarlett Scholl</t>
  </si>
  <si>
    <t>Ella Weierke</t>
  </si>
  <si>
    <t>Esther Hipkins</t>
  </si>
  <si>
    <t>Caitlin McCormack</t>
  </si>
  <si>
    <t>Boys Varsity - 2 km Classic</t>
  </si>
  <si>
    <t>Owen Holroyd</t>
  </si>
  <si>
    <t>Davis Rolstad</t>
  </si>
  <si>
    <t>William Foote</t>
  </si>
  <si>
    <t>Ben Olson</t>
  </si>
  <si>
    <t>Girls Varsity - 2 km Classic</t>
  </si>
  <si>
    <t>Greta Shockey</t>
  </si>
  <si>
    <t>Adelaide Bielke</t>
  </si>
  <si>
    <t>Ahnalie Tepp</t>
  </si>
  <si>
    <t>Adeline Smitten</t>
  </si>
  <si>
    <t>Greta Lipetzky</t>
  </si>
  <si>
    <t>Elsie Rush</t>
  </si>
  <si>
    <t>Vivian Haskins</t>
  </si>
  <si>
    <t>Katrina Schneider</t>
  </si>
  <si>
    <t>Jessica Johnson</t>
  </si>
  <si>
    <t>Matilda Hellebrand</t>
  </si>
  <si>
    <t>Evelyn Diaz</t>
  </si>
  <si>
    <t>Maggie Mcgann</t>
  </si>
  <si>
    <t>Ashley Berg</t>
  </si>
  <si>
    <t>Amelia Lee</t>
  </si>
  <si>
    <t>Gwen Flattum</t>
  </si>
  <si>
    <t>x</t>
  </si>
  <si>
    <t>Ryan</t>
  </si>
  <si>
    <t>Houseman</t>
  </si>
  <si>
    <t>Damian</t>
  </si>
  <si>
    <t>Langer</t>
  </si>
  <si>
    <t>Lane</t>
  </si>
  <si>
    <t>Gessler</t>
  </si>
  <si>
    <t>John</t>
  </si>
  <si>
    <t>Kubiak</t>
  </si>
  <si>
    <t>ANDREW</t>
  </si>
  <si>
    <t>KLIER</t>
  </si>
  <si>
    <t>Bo</t>
  </si>
  <si>
    <t>McBride</t>
  </si>
  <si>
    <t>Johnny</t>
  </si>
  <si>
    <t>Rink</t>
  </si>
  <si>
    <t>Levi</t>
  </si>
  <si>
    <t>Hammerbeck</t>
  </si>
  <si>
    <t>IAN</t>
  </si>
  <si>
    <t>CRAN</t>
  </si>
  <si>
    <t>Charlie</t>
  </si>
  <si>
    <t>Koelzer</t>
  </si>
  <si>
    <t>TANNER</t>
  </si>
  <si>
    <t>HOEL</t>
  </si>
  <si>
    <t>TYLER</t>
  </si>
  <si>
    <t>LONG</t>
  </si>
  <si>
    <t>OTTAVIANI</t>
  </si>
  <si>
    <t>Max</t>
  </si>
  <si>
    <t>Gerald</t>
  </si>
  <si>
    <t>Ethan</t>
  </si>
  <si>
    <t>Foote</t>
  </si>
  <si>
    <t>Talbot</t>
  </si>
  <si>
    <t>Ward</t>
  </si>
  <si>
    <t>Miles</t>
  </si>
  <si>
    <t>Smith</t>
  </si>
  <si>
    <t>Gavin</t>
  </si>
  <si>
    <t>Browning</t>
  </si>
  <si>
    <t>Will</t>
  </si>
  <si>
    <t>Anderson</t>
  </si>
  <si>
    <t>Kelley</t>
  </si>
  <si>
    <t>JACOB</t>
  </si>
  <si>
    <t>WEIERKE</t>
  </si>
  <si>
    <t>Gilbert</t>
  </si>
  <si>
    <t>Seidschlag</t>
  </si>
  <si>
    <t>Henry</t>
  </si>
  <si>
    <t>March</t>
  </si>
  <si>
    <t>Kyle</t>
  </si>
  <si>
    <t>Och</t>
  </si>
  <si>
    <t>Marcus</t>
  </si>
  <si>
    <t>Saffold</t>
  </si>
  <si>
    <t>Sam</t>
  </si>
  <si>
    <t>Notch</t>
  </si>
  <si>
    <t>Tyler</t>
  </si>
  <si>
    <t>Moberg</t>
  </si>
  <si>
    <t>JOSEPH</t>
  </si>
  <si>
    <t>ROGERS</t>
  </si>
  <si>
    <t>William</t>
  </si>
  <si>
    <t>McCarthy</t>
  </si>
  <si>
    <t>Zachary</t>
  </si>
  <si>
    <t>Stanley</t>
  </si>
  <si>
    <t>THOMAS</t>
  </si>
  <si>
    <t>HIPKINS</t>
  </si>
  <si>
    <t>CARTER</t>
  </si>
  <si>
    <t>RYLEY</t>
  </si>
  <si>
    <t>MURPHY</t>
  </si>
  <si>
    <t>Carrington</t>
  </si>
  <si>
    <t>DYLAN</t>
  </si>
  <si>
    <t>MCCORMACK</t>
  </si>
  <si>
    <t>Derek</t>
  </si>
  <si>
    <t>Ramnarine</t>
  </si>
  <si>
    <t>KARLS</t>
  </si>
  <si>
    <t>Ander</t>
  </si>
  <si>
    <t>Segarra</t>
  </si>
  <si>
    <t>Soren</t>
  </si>
  <si>
    <t>Erickson</t>
  </si>
  <si>
    <t>Alex</t>
  </si>
  <si>
    <t>Berg</t>
  </si>
  <si>
    <t>JAEGER</t>
  </si>
  <si>
    <t>HOSMER</t>
  </si>
  <si>
    <t>Leo</t>
  </si>
  <si>
    <t>Dybvig</t>
  </si>
  <si>
    <t>JAMES</t>
  </si>
  <si>
    <t>SPRAFKA</t>
  </si>
  <si>
    <t>BOWEN</t>
  </si>
  <si>
    <t>JONAH</t>
  </si>
  <si>
    <t>BABER</t>
  </si>
  <si>
    <t>Owen</t>
  </si>
  <si>
    <t>Holroyd</t>
  </si>
  <si>
    <t>Davis</t>
  </si>
  <si>
    <t>Rolstad</t>
  </si>
  <si>
    <t>Ben</t>
  </si>
  <si>
    <t>Olson</t>
  </si>
  <si>
    <t>August - did not race 1/20</t>
  </si>
  <si>
    <t>Arnold</t>
  </si>
  <si>
    <t>Ian - did not race 1/20</t>
  </si>
  <si>
    <t>Gamson</t>
  </si>
  <si>
    <t>Luke - did not race 1/20</t>
  </si>
  <si>
    <t>Ridgeway</t>
  </si>
  <si>
    <t>Nikolas - did not race 1/20</t>
  </si>
  <si>
    <t>Mares</t>
  </si>
  <si>
    <t>Tanner  - did not race 1/20</t>
  </si>
  <si>
    <t>Schultz</t>
  </si>
  <si>
    <t>Noah - did not race 1/20</t>
  </si>
  <si>
    <t>Hammett-Divine</t>
  </si>
  <si>
    <t>Jacob</t>
  </si>
  <si>
    <t>Kensy</t>
  </si>
  <si>
    <t>Hebert</t>
  </si>
  <si>
    <t>Noah</t>
  </si>
  <si>
    <t>Jonas</t>
  </si>
  <si>
    <t>Hudrlik</t>
  </si>
  <si>
    <t>Iron</t>
  </si>
  <si>
    <t>PWER</t>
  </si>
  <si>
    <t>Rsvl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</si>
</sst>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&quot;:&quot;ss"/>
    <numFmt numFmtId="165" formatCode="mmm\.\ d\,\ yyyy"/>
  </numFmts>
  <fonts count="9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1" fillId="0" borderId="0" xfId="0" applyNumberFormat="1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>
      <alignment horizontal="left"/>
    </xf>
    <xf numFmtId="164" fontId="3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2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21" fontId="4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21" fontId="2" fillId="0" borderId="0" xfId="0" applyNumberFormat="1" applyFont="1" applyAlignment="1">
      <alignment horizontal="right"/>
    </xf>
    <xf numFmtId="0" fontId="2" fillId="0" borderId="0" xfId="0" applyFont="1" applyAlignment="1"/>
    <xf numFmtId="21" fontId="2" fillId="0" borderId="0" xfId="0" applyNumberFormat="1" applyFont="1" applyAlignment="1"/>
    <xf numFmtId="0" fontId="2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21" fontId="2" fillId="3" borderId="0" xfId="0" applyNumberFormat="1" applyFont="1" applyFill="1" applyAlignment="1">
      <alignment horizontal="right"/>
    </xf>
    <xf numFmtId="21" fontId="2" fillId="3" borderId="0" xfId="0" applyNumberFormat="1" applyFont="1" applyFill="1" applyAlignment="1"/>
    <xf numFmtId="21" fontId="2" fillId="4" borderId="0" xfId="0" applyNumberFormat="1" applyFont="1" applyFill="1" applyAlignment="1"/>
    <xf numFmtId="0" fontId="2" fillId="0" borderId="0" xfId="0" applyFont="1" applyAlignment="1">
      <alignment horizontal="right"/>
    </xf>
    <xf numFmtId="21" fontId="8" fillId="4" borderId="0" xfId="0" applyNumberFormat="1" applyFont="1" applyFill="1" applyAlignment="1">
      <alignment horizontal="right"/>
    </xf>
    <xf numFmtId="21" fontId="2" fillId="0" borderId="0" xfId="0" applyNumberFormat="1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153"/>
  <sheetViews>
    <sheetView tabSelected="1" topLeftCell="A76" workbookViewId="0">
      <selection activeCell="C75" sqref="C75"/>
    </sheetView>
  </sheetViews>
  <sheetFormatPr defaultColWidth="14.44140625" defaultRowHeight="15.75" customHeight="1" x14ac:dyDescent="0.25"/>
  <cols>
    <col min="1" max="1" width="7.44140625" customWidth="1"/>
    <col min="2" max="2" width="10.5546875" customWidth="1"/>
    <col min="3" max="3" width="23.88671875" customWidth="1"/>
    <col min="4" max="4" width="7.44140625" customWidth="1"/>
    <col min="5" max="5" width="9.33203125" customWidth="1"/>
    <col min="6" max="6" width="9.5546875" customWidth="1"/>
    <col min="7" max="7" width="7.6640625" customWidth="1"/>
  </cols>
  <sheetData>
    <row r="1" spans="1:7" ht="15.75" customHeight="1" x14ac:dyDescent="0.3">
      <c r="A1" s="1"/>
      <c r="B1" s="1" t="s">
        <v>0</v>
      </c>
      <c r="C1" s="2"/>
      <c r="F1" s="3"/>
    </row>
    <row r="2" spans="1:7" ht="15.75" customHeight="1" x14ac:dyDescent="0.3">
      <c r="A2" s="4"/>
      <c r="B2" s="46">
        <v>44581</v>
      </c>
      <c r="C2" s="45"/>
      <c r="F2" s="3"/>
    </row>
    <row r="3" spans="1:7" ht="15.75" customHeight="1" x14ac:dyDescent="0.3">
      <c r="A3" s="1"/>
      <c r="B3" s="1" t="s">
        <v>1</v>
      </c>
      <c r="C3" s="2"/>
      <c r="F3" s="3"/>
    </row>
    <row r="4" spans="1:7" ht="15.75" customHeight="1" x14ac:dyDescent="0.3">
      <c r="A4" s="1"/>
      <c r="B4" s="1" t="s">
        <v>2</v>
      </c>
      <c r="C4" s="2"/>
      <c r="F4" s="3"/>
    </row>
    <row r="5" spans="1:7" x14ac:dyDescent="0.25">
      <c r="C5" s="2"/>
      <c r="F5" s="3"/>
    </row>
    <row r="6" spans="1:7" ht="15.75" customHeight="1" x14ac:dyDescent="0.3">
      <c r="A6" s="5" t="s">
        <v>3</v>
      </c>
      <c r="B6" s="5" t="s">
        <v>4</v>
      </c>
      <c r="C6" s="6"/>
      <c r="D6" s="5" t="s">
        <v>5</v>
      </c>
      <c r="E6" s="7"/>
      <c r="F6" s="8"/>
      <c r="G6" s="7"/>
    </row>
    <row r="7" spans="1:7" ht="15.75" customHeight="1" x14ac:dyDescent="0.3">
      <c r="A7" s="9">
        <v>1</v>
      </c>
      <c r="B7" s="44" t="s">
        <v>6</v>
      </c>
      <c r="C7" s="45"/>
      <c r="D7" s="9">
        <v>468</v>
      </c>
      <c r="E7" s="7"/>
      <c r="F7" s="8"/>
      <c r="G7" s="7"/>
    </row>
    <row r="8" spans="1:7" ht="15.75" customHeight="1" x14ac:dyDescent="0.3">
      <c r="A8" s="9">
        <v>2</v>
      </c>
      <c r="B8" s="44" t="s">
        <v>7</v>
      </c>
      <c r="C8" s="45"/>
      <c r="D8" s="9">
        <v>455</v>
      </c>
      <c r="E8" s="7"/>
      <c r="F8" s="8"/>
      <c r="G8" s="7"/>
    </row>
    <row r="9" spans="1:7" ht="15.75" customHeight="1" x14ac:dyDescent="0.3">
      <c r="A9" s="9">
        <v>3</v>
      </c>
      <c r="B9" s="44" t="s">
        <v>8</v>
      </c>
      <c r="C9" s="45"/>
      <c r="D9" s="9">
        <v>443</v>
      </c>
      <c r="E9" s="7"/>
      <c r="F9" s="8"/>
      <c r="G9" s="7"/>
    </row>
    <row r="10" spans="1:7" ht="15.75" customHeight="1" x14ac:dyDescent="0.3">
      <c r="A10" s="9">
        <v>4</v>
      </c>
      <c r="B10" s="44" t="s">
        <v>9</v>
      </c>
      <c r="C10" s="45"/>
      <c r="D10" s="9">
        <v>417</v>
      </c>
      <c r="E10" s="7"/>
      <c r="F10" s="8"/>
      <c r="G10" s="7"/>
    </row>
    <row r="11" spans="1:7" ht="15.75" customHeight="1" x14ac:dyDescent="0.3">
      <c r="A11" s="7"/>
      <c r="B11" s="47"/>
      <c r="C11" s="45"/>
      <c r="D11" s="7"/>
      <c r="E11" s="7"/>
      <c r="F11" s="8"/>
      <c r="G11" s="7"/>
    </row>
    <row r="12" spans="1:7" ht="15.75" customHeight="1" x14ac:dyDescent="0.3">
      <c r="A12" s="5" t="s">
        <v>3</v>
      </c>
      <c r="B12" s="48" t="s">
        <v>10</v>
      </c>
      <c r="C12" s="45"/>
      <c r="D12" s="5" t="s">
        <v>5</v>
      </c>
      <c r="E12" s="7"/>
      <c r="F12" s="8"/>
      <c r="G12" s="7"/>
    </row>
    <row r="13" spans="1:7" ht="15.75" customHeight="1" x14ac:dyDescent="0.3">
      <c r="A13" s="9">
        <v>1</v>
      </c>
      <c r="B13" s="44" t="s">
        <v>6</v>
      </c>
      <c r="C13" s="45"/>
      <c r="D13" s="9">
        <v>472</v>
      </c>
      <c r="E13" s="7"/>
      <c r="F13" s="8"/>
      <c r="G13" s="7"/>
    </row>
    <row r="14" spans="1:7" ht="15.75" customHeight="1" x14ac:dyDescent="0.3">
      <c r="A14" s="9">
        <v>2</v>
      </c>
      <c r="B14" s="44" t="s">
        <v>9</v>
      </c>
      <c r="C14" s="45"/>
      <c r="D14" s="9">
        <v>451</v>
      </c>
      <c r="E14" s="7"/>
      <c r="F14" s="8"/>
      <c r="G14" s="7"/>
    </row>
    <row r="15" spans="1:7" ht="15.75" customHeight="1" x14ac:dyDescent="0.3">
      <c r="A15" s="9">
        <v>3</v>
      </c>
      <c r="B15" s="44" t="s">
        <v>8</v>
      </c>
      <c r="C15" s="45"/>
      <c r="D15" s="9">
        <v>442</v>
      </c>
      <c r="E15" s="7"/>
      <c r="F15" s="8"/>
      <c r="G15" s="7"/>
    </row>
    <row r="16" spans="1:7" ht="15.75" customHeight="1" x14ac:dyDescent="0.3">
      <c r="A16" s="9">
        <v>4</v>
      </c>
      <c r="B16" s="44" t="s">
        <v>7</v>
      </c>
      <c r="C16" s="45"/>
      <c r="D16" s="9">
        <v>419</v>
      </c>
      <c r="E16" s="7"/>
      <c r="F16" s="8"/>
      <c r="G16" s="7"/>
    </row>
    <row r="17" spans="1:7" ht="15.75" customHeight="1" x14ac:dyDescent="0.3">
      <c r="A17" s="7"/>
      <c r="B17" s="7"/>
      <c r="C17" s="6"/>
      <c r="D17" s="7"/>
      <c r="E17" s="7"/>
      <c r="F17" s="8"/>
      <c r="G17" s="7"/>
    </row>
    <row r="18" spans="1:7" ht="15.75" customHeight="1" x14ac:dyDescent="0.3">
      <c r="A18" s="5" t="s">
        <v>11</v>
      </c>
      <c r="B18" s="5"/>
      <c r="C18" s="10"/>
      <c r="D18" s="5"/>
      <c r="E18" s="5"/>
      <c r="F18" s="11"/>
      <c r="G18" s="7"/>
    </row>
    <row r="19" spans="1:7" ht="15.75" customHeight="1" x14ac:dyDescent="0.3">
      <c r="A19" s="5" t="s">
        <v>3</v>
      </c>
      <c r="B19" s="5" t="s">
        <v>12</v>
      </c>
      <c r="C19" s="10" t="s">
        <v>13</v>
      </c>
      <c r="D19" s="5" t="s">
        <v>14</v>
      </c>
      <c r="E19" s="5" t="s">
        <v>15</v>
      </c>
      <c r="F19" s="11" t="s">
        <v>16</v>
      </c>
      <c r="G19" s="7"/>
    </row>
    <row r="20" spans="1:7" ht="15.75" customHeight="1" x14ac:dyDescent="0.3">
      <c r="A20" s="9">
        <v>1</v>
      </c>
      <c r="B20" s="12">
        <v>568</v>
      </c>
      <c r="C20" s="13" t="s">
        <v>17</v>
      </c>
      <c r="D20" s="12">
        <v>11</v>
      </c>
      <c r="E20" s="14" t="s">
        <v>18</v>
      </c>
      <c r="F20" s="15">
        <v>1.2060185185185186E-2</v>
      </c>
      <c r="G20" s="16"/>
    </row>
    <row r="21" spans="1:7" ht="15.75" customHeight="1" x14ac:dyDescent="0.3">
      <c r="A21" s="7">
        <f t="shared" ref="A21:A65" si="0">1+A20</f>
        <v>2</v>
      </c>
      <c r="B21" s="12">
        <v>573</v>
      </c>
      <c r="C21" s="13" t="s">
        <v>19</v>
      </c>
      <c r="D21" s="12">
        <v>11</v>
      </c>
      <c r="E21" s="14" t="s">
        <v>18</v>
      </c>
      <c r="F21" s="15">
        <v>1.2141203703703704E-2</v>
      </c>
      <c r="G21" s="16"/>
    </row>
    <row r="22" spans="1:7" ht="15.75" customHeight="1" x14ac:dyDescent="0.3">
      <c r="A22" s="7">
        <f t="shared" si="0"/>
        <v>3</v>
      </c>
      <c r="B22" s="12"/>
      <c r="C22" s="13" t="s">
        <v>20</v>
      </c>
      <c r="D22" s="12"/>
      <c r="E22" s="14" t="s">
        <v>21</v>
      </c>
      <c r="F22" s="15">
        <v>1.2685185185185185E-2</v>
      </c>
      <c r="G22" s="16"/>
    </row>
    <row r="23" spans="1:7" ht="15.75" customHeight="1" x14ac:dyDescent="0.3">
      <c r="A23" s="7">
        <f t="shared" si="0"/>
        <v>4</v>
      </c>
      <c r="B23" s="12"/>
      <c r="C23" s="13" t="s">
        <v>22</v>
      </c>
      <c r="D23" s="12"/>
      <c r="E23" s="14" t="s">
        <v>21</v>
      </c>
      <c r="F23" s="15">
        <v>1.269675925925926E-2</v>
      </c>
      <c r="G23" s="16"/>
    </row>
    <row r="24" spans="1:7" ht="15.75" customHeight="1" x14ac:dyDescent="0.3">
      <c r="A24" s="7">
        <f t="shared" si="0"/>
        <v>5</v>
      </c>
      <c r="B24" s="12">
        <v>848</v>
      </c>
      <c r="C24" s="13" t="s">
        <v>23</v>
      </c>
      <c r="D24" s="12">
        <v>9</v>
      </c>
      <c r="E24" s="14" t="s">
        <v>24</v>
      </c>
      <c r="F24" s="15">
        <v>1.275462962962963E-2</v>
      </c>
      <c r="G24" s="16"/>
    </row>
    <row r="25" spans="1:7" ht="15.75" customHeight="1" x14ac:dyDescent="0.3">
      <c r="A25" s="7">
        <f t="shared" si="0"/>
        <v>6</v>
      </c>
      <c r="B25" s="12"/>
      <c r="C25" s="13" t="s">
        <v>25</v>
      </c>
      <c r="D25" s="12"/>
      <c r="E25" s="14" t="s">
        <v>21</v>
      </c>
      <c r="F25" s="15">
        <v>1.2789351851851852E-2</v>
      </c>
      <c r="G25" s="16"/>
    </row>
    <row r="26" spans="1:7" ht="15.75" customHeight="1" x14ac:dyDescent="0.3">
      <c r="A26" s="7">
        <f t="shared" si="0"/>
        <v>7</v>
      </c>
      <c r="B26" s="12">
        <v>580</v>
      </c>
      <c r="C26" s="13" t="s">
        <v>26</v>
      </c>
      <c r="D26" s="12">
        <v>10</v>
      </c>
      <c r="E26" s="14" t="s">
        <v>18</v>
      </c>
      <c r="F26" s="15">
        <v>1.2812499999999999E-2</v>
      </c>
      <c r="G26" s="16"/>
    </row>
    <row r="27" spans="1:7" ht="15.75" customHeight="1" x14ac:dyDescent="0.3">
      <c r="A27" s="7">
        <f t="shared" si="0"/>
        <v>8</v>
      </c>
      <c r="B27" s="12">
        <v>778</v>
      </c>
      <c r="C27" s="13" t="s">
        <v>27</v>
      </c>
      <c r="D27" s="12">
        <v>10</v>
      </c>
      <c r="E27" s="14" t="s">
        <v>28</v>
      </c>
      <c r="F27" s="15">
        <v>1.2939814814814815E-2</v>
      </c>
      <c r="G27" s="16"/>
    </row>
    <row r="28" spans="1:7" ht="15.6" x14ac:dyDescent="0.3">
      <c r="A28" s="7">
        <f t="shared" si="0"/>
        <v>9</v>
      </c>
      <c r="B28" s="12">
        <v>836</v>
      </c>
      <c r="C28" s="13" t="s">
        <v>29</v>
      </c>
      <c r="D28" s="12">
        <v>10</v>
      </c>
      <c r="E28" s="14" t="s">
        <v>24</v>
      </c>
      <c r="F28" s="15">
        <v>1.3148148148148148E-2</v>
      </c>
      <c r="G28" s="16"/>
    </row>
    <row r="29" spans="1:7" ht="15.6" x14ac:dyDescent="0.3">
      <c r="A29" s="7">
        <f t="shared" si="0"/>
        <v>10</v>
      </c>
      <c r="B29" s="12"/>
      <c r="C29" s="13" t="s">
        <v>30</v>
      </c>
      <c r="D29" s="12"/>
      <c r="E29" s="14" t="s">
        <v>21</v>
      </c>
      <c r="F29" s="15">
        <v>1.3263888888888889E-2</v>
      </c>
      <c r="G29" s="16"/>
    </row>
    <row r="30" spans="1:7" ht="15.6" x14ac:dyDescent="0.3">
      <c r="A30" s="7">
        <f t="shared" si="0"/>
        <v>11</v>
      </c>
      <c r="B30" s="12">
        <v>843</v>
      </c>
      <c r="C30" s="13" t="s">
        <v>31</v>
      </c>
      <c r="D30" s="12">
        <v>10</v>
      </c>
      <c r="E30" s="14" t="s">
        <v>24</v>
      </c>
      <c r="F30" s="15">
        <v>1.337962962962963E-2</v>
      </c>
      <c r="G30" s="16"/>
    </row>
    <row r="31" spans="1:7" ht="15.6" x14ac:dyDescent="0.3">
      <c r="A31" s="7">
        <f t="shared" si="0"/>
        <v>12</v>
      </c>
      <c r="B31" s="12">
        <v>851</v>
      </c>
      <c r="C31" s="13" t="s">
        <v>32</v>
      </c>
      <c r="D31" s="12">
        <v>12</v>
      </c>
      <c r="E31" s="14" t="s">
        <v>24</v>
      </c>
      <c r="F31" s="15">
        <v>1.3831018518518519E-2</v>
      </c>
      <c r="G31" s="16"/>
    </row>
    <row r="32" spans="1:7" ht="15.6" x14ac:dyDescent="0.3">
      <c r="A32" s="7">
        <f t="shared" si="0"/>
        <v>13</v>
      </c>
      <c r="B32" s="12">
        <v>854</v>
      </c>
      <c r="C32" s="13" t="s">
        <v>33</v>
      </c>
      <c r="D32" s="12">
        <v>11</v>
      </c>
      <c r="E32" s="14" t="s">
        <v>24</v>
      </c>
      <c r="F32" s="15">
        <v>1.3842592592592592E-2</v>
      </c>
      <c r="G32" s="16"/>
    </row>
    <row r="33" spans="1:7" ht="15.6" x14ac:dyDescent="0.3">
      <c r="A33" s="7">
        <f t="shared" si="0"/>
        <v>14</v>
      </c>
      <c r="B33" s="12"/>
      <c r="C33" s="13" t="s">
        <v>34</v>
      </c>
      <c r="D33" s="12"/>
      <c r="E33" s="14" t="s">
        <v>21</v>
      </c>
      <c r="F33" s="15">
        <v>1.3923611111111111E-2</v>
      </c>
      <c r="G33" s="16"/>
    </row>
    <row r="34" spans="1:7" ht="15.6" x14ac:dyDescent="0.3">
      <c r="A34" s="7">
        <f t="shared" si="0"/>
        <v>15</v>
      </c>
      <c r="B34" s="12"/>
      <c r="C34" s="13" t="s">
        <v>35</v>
      </c>
      <c r="D34" s="12"/>
      <c r="E34" s="14" t="s">
        <v>21</v>
      </c>
      <c r="F34" s="15">
        <v>1.4050925925925927E-2</v>
      </c>
      <c r="G34" s="16"/>
    </row>
    <row r="35" spans="1:7" ht="15.6" x14ac:dyDescent="0.3">
      <c r="A35" s="7">
        <f t="shared" si="0"/>
        <v>16</v>
      </c>
      <c r="B35" s="12"/>
      <c r="C35" s="13" t="s">
        <v>36</v>
      </c>
      <c r="D35" s="12"/>
      <c r="E35" s="14" t="s">
        <v>21</v>
      </c>
      <c r="F35" s="15">
        <v>1.4155092592592592E-2</v>
      </c>
      <c r="G35" s="16"/>
    </row>
    <row r="36" spans="1:7" ht="15.6" x14ac:dyDescent="0.3">
      <c r="A36" s="7">
        <f t="shared" si="0"/>
        <v>17</v>
      </c>
      <c r="B36" s="12">
        <v>793</v>
      </c>
      <c r="C36" s="14" t="s">
        <v>37</v>
      </c>
      <c r="D36" s="12">
        <v>10</v>
      </c>
      <c r="E36" s="14" t="s">
        <v>28</v>
      </c>
      <c r="F36" s="15">
        <v>1.4340277777777778E-2</v>
      </c>
      <c r="G36" s="16"/>
    </row>
    <row r="37" spans="1:7" ht="15.6" x14ac:dyDescent="0.3">
      <c r="A37" s="7">
        <f t="shared" si="0"/>
        <v>18</v>
      </c>
      <c r="B37" s="12"/>
      <c r="C37" s="13" t="s">
        <v>38</v>
      </c>
      <c r="D37" s="12"/>
      <c r="E37" s="14" t="s">
        <v>21</v>
      </c>
      <c r="F37" s="15">
        <v>1.4525462962962962E-2</v>
      </c>
      <c r="G37" s="16"/>
    </row>
    <row r="38" spans="1:7" ht="15.6" x14ac:dyDescent="0.3">
      <c r="A38" s="7">
        <f t="shared" si="0"/>
        <v>19</v>
      </c>
      <c r="B38" s="12">
        <v>780</v>
      </c>
      <c r="C38" s="13" t="s">
        <v>39</v>
      </c>
      <c r="D38" s="12">
        <v>11</v>
      </c>
      <c r="E38" s="14" t="s">
        <v>28</v>
      </c>
      <c r="F38" s="15">
        <v>1.457175925925926E-2</v>
      </c>
      <c r="G38" s="16"/>
    </row>
    <row r="39" spans="1:7" ht="15.6" x14ac:dyDescent="0.3">
      <c r="A39" s="7">
        <f t="shared" si="0"/>
        <v>20</v>
      </c>
      <c r="B39" s="12">
        <v>792</v>
      </c>
      <c r="C39" s="13" t="s">
        <v>40</v>
      </c>
      <c r="D39" s="12">
        <v>10</v>
      </c>
      <c r="E39" s="14" t="s">
        <v>28</v>
      </c>
      <c r="F39" s="15">
        <v>1.4641203703703703E-2</v>
      </c>
      <c r="G39" s="16"/>
    </row>
    <row r="40" spans="1:7" ht="15.6" x14ac:dyDescent="0.3">
      <c r="A40" s="7">
        <f t="shared" si="0"/>
        <v>21</v>
      </c>
      <c r="B40" s="12">
        <v>862</v>
      </c>
      <c r="C40" s="13" t="s">
        <v>41</v>
      </c>
      <c r="D40" s="12">
        <v>10</v>
      </c>
      <c r="E40" s="14" t="s">
        <v>24</v>
      </c>
      <c r="F40" s="15">
        <v>1.4652777777777778E-2</v>
      </c>
      <c r="G40" s="16"/>
    </row>
    <row r="41" spans="1:7" ht="15.6" x14ac:dyDescent="0.3">
      <c r="A41" s="7">
        <f t="shared" si="0"/>
        <v>22</v>
      </c>
      <c r="B41" s="12"/>
      <c r="C41" s="14" t="s">
        <v>42</v>
      </c>
      <c r="D41" s="12"/>
      <c r="E41" s="14" t="s">
        <v>21</v>
      </c>
      <c r="F41" s="15">
        <v>1.4814814814814815E-2</v>
      </c>
      <c r="G41" s="16"/>
    </row>
    <row r="42" spans="1:7" ht="15.6" x14ac:dyDescent="0.3">
      <c r="A42" s="7">
        <f t="shared" si="0"/>
        <v>23</v>
      </c>
      <c r="B42" s="12"/>
      <c r="C42" s="13" t="s">
        <v>43</v>
      </c>
      <c r="D42" s="12"/>
      <c r="E42" s="14" t="s">
        <v>21</v>
      </c>
      <c r="F42" s="15">
        <v>1.5046296296296295E-2</v>
      </c>
      <c r="G42" s="16"/>
    </row>
    <row r="43" spans="1:7" ht="15.6" x14ac:dyDescent="0.3">
      <c r="A43" s="7">
        <f t="shared" si="0"/>
        <v>24</v>
      </c>
      <c r="B43" s="12"/>
      <c r="C43" s="13" t="s">
        <v>44</v>
      </c>
      <c r="D43" s="12"/>
      <c r="E43" s="14" t="s">
        <v>21</v>
      </c>
      <c r="F43" s="15">
        <v>1.5416666666666667E-2</v>
      </c>
      <c r="G43" s="16"/>
    </row>
    <row r="44" spans="1:7" ht="15.6" x14ac:dyDescent="0.3">
      <c r="A44" s="7">
        <f t="shared" si="0"/>
        <v>25</v>
      </c>
      <c r="B44" s="12"/>
      <c r="C44" s="13" t="s">
        <v>45</v>
      </c>
      <c r="D44" s="12"/>
      <c r="E44" s="14" t="s">
        <v>21</v>
      </c>
      <c r="F44" s="15">
        <v>1.5578703703703704E-2</v>
      </c>
      <c r="G44" s="16"/>
    </row>
    <row r="45" spans="1:7" ht="15.6" x14ac:dyDescent="0.3">
      <c r="A45" s="7">
        <f t="shared" si="0"/>
        <v>26</v>
      </c>
      <c r="B45" s="12">
        <v>783</v>
      </c>
      <c r="C45" s="13" t="s">
        <v>46</v>
      </c>
      <c r="D45" s="12">
        <v>11</v>
      </c>
      <c r="E45" s="14" t="s">
        <v>28</v>
      </c>
      <c r="F45" s="15">
        <v>1.5671296296296298E-2</v>
      </c>
      <c r="G45" s="16"/>
    </row>
    <row r="46" spans="1:7" ht="15.6" x14ac:dyDescent="0.3">
      <c r="A46" s="7">
        <f t="shared" si="0"/>
        <v>27</v>
      </c>
      <c r="B46" s="12">
        <v>582</v>
      </c>
      <c r="C46" s="13" t="s">
        <v>47</v>
      </c>
      <c r="D46" s="12">
        <v>9</v>
      </c>
      <c r="E46" s="14" t="s">
        <v>18</v>
      </c>
      <c r="F46" s="15">
        <v>1.5671296296296298E-2</v>
      </c>
      <c r="G46" s="16"/>
    </row>
    <row r="47" spans="1:7" ht="15.6" x14ac:dyDescent="0.3">
      <c r="A47" s="7">
        <f t="shared" si="0"/>
        <v>28</v>
      </c>
      <c r="B47" s="12"/>
      <c r="C47" s="13" t="s">
        <v>48</v>
      </c>
      <c r="D47" s="12"/>
      <c r="E47" s="14" t="s">
        <v>21</v>
      </c>
      <c r="F47" s="15">
        <v>1.5925925925925927E-2</v>
      </c>
      <c r="G47" s="16"/>
    </row>
    <row r="48" spans="1:7" ht="15.6" x14ac:dyDescent="0.3">
      <c r="A48" s="7">
        <f t="shared" si="0"/>
        <v>29</v>
      </c>
      <c r="B48" s="12">
        <v>827</v>
      </c>
      <c r="C48" s="13" t="s">
        <v>49</v>
      </c>
      <c r="D48" s="12">
        <v>8</v>
      </c>
      <c r="E48" s="14" t="s">
        <v>24</v>
      </c>
      <c r="F48" s="15">
        <v>1.6030092592592592E-2</v>
      </c>
      <c r="G48" s="16"/>
    </row>
    <row r="49" spans="1:7" ht="15.6" x14ac:dyDescent="0.3">
      <c r="A49" s="7">
        <f t="shared" si="0"/>
        <v>30</v>
      </c>
      <c r="B49" s="12">
        <v>576</v>
      </c>
      <c r="C49" s="13" t="s">
        <v>50</v>
      </c>
      <c r="D49" s="12"/>
      <c r="E49" s="14" t="s">
        <v>18</v>
      </c>
      <c r="F49" s="15">
        <v>1.6145833333333335E-2</v>
      </c>
      <c r="G49" s="16"/>
    </row>
    <row r="50" spans="1:7" ht="15.6" x14ac:dyDescent="0.3">
      <c r="A50" s="7">
        <f t="shared" si="0"/>
        <v>31</v>
      </c>
      <c r="B50" s="12"/>
      <c r="C50" s="13" t="s">
        <v>51</v>
      </c>
      <c r="D50" s="12"/>
      <c r="E50" s="14" t="s">
        <v>21</v>
      </c>
      <c r="F50" s="15">
        <v>1.6180555555555556E-2</v>
      </c>
      <c r="G50" s="16"/>
    </row>
    <row r="51" spans="1:7" ht="15.6" x14ac:dyDescent="0.3">
      <c r="A51" s="7">
        <f t="shared" si="0"/>
        <v>32</v>
      </c>
      <c r="B51" s="17">
        <v>841</v>
      </c>
      <c r="C51" s="18" t="s">
        <v>52</v>
      </c>
      <c r="D51" s="17">
        <v>10</v>
      </c>
      <c r="E51" s="19" t="s">
        <v>24</v>
      </c>
      <c r="F51" s="15">
        <v>1.7337962962962961E-2</v>
      </c>
      <c r="G51" s="16"/>
    </row>
    <row r="52" spans="1:7" ht="15.6" x14ac:dyDescent="0.3">
      <c r="A52" s="7">
        <f t="shared" si="0"/>
        <v>33</v>
      </c>
      <c r="B52" s="17">
        <v>850</v>
      </c>
      <c r="C52" s="18" t="s">
        <v>53</v>
      </c>
      <c r="D52" s="17">
        <v>8</v>
      </c>
      <c r="E52" s="19" t="s">
        <v>24</v>
      </c>
      <c r="F52" s="15">
        <v>1.755787037037037E-2</v>
      </c>
      <c r="G52" s="16"/>
    </row>
    <row r="53" spans="1:7" ht="15.6" x14ac:dyDescent="0.3">
      <c r="A53" s="7">
        <f t="shared" si="0"/>
        <v>34</v>
      </c>
      <c r="B53" s="17">
        <v>820</v>
      </c>
      <c r="C53" s="18" t="s">
        <v>54</v>
      </c>
      <c r="D53" s="17">
        <v>10</v>
      </c>
      <c r="E53" s="19" t="s">
        <v>24</v>
      </c>
      <c r="F53" s="15">
        <v>1.8124999999999999E-2</v>
      </c>
      <c r="G53" s="16"/>
    </row>
    <row r="54" spans="1:7" ht="15.6" x14ac:dyDescent="0.3">
      <c r="A54" s="7">
        <f t="shared" si="0"/>
        <v>35</v>
      </c>
      <c r="B54" s="17">
        <v>784</v>
      </c>
      <c r="C54" s="18" t="s">
        <v>55</v>
      </c>
      <c r="D54" s="17">
        <v>10</v>
      </c>
      <c r="E54" s="19" t="s">
        <v>28</v>
      </c>
      <c r="F54" s="15">
        <v>1.8506944444444444E-2</v>
      </c>
      <c r="G54" s="16"/>
    </row>
    <row r="55" spans="1:7" ht="15.6" x14ac:dyDescent="0.3">
      <c r="A55" s="7">
        <f t="shared" si="0"/>
        <v>36</v>
      </c>
      <c r="B55" s="17">
        <v>830</v>
      </c>
      <c r="C55" s="18" t="s">
        <v>56</v>
      </c>
      <c r="D55" s="17">
        <v>8</v>
      </c>
      <c r="E55" s="19" t="s">
        <v>24</v>
      </c>
      <c r="F55" s="15">
        <v>1.8900462962962963E-2</v>
      </c>
      <c r="G55" s="16"/>
    </row>
    <row r="56" spans="1:7" ht="15.6" x14ac:dyDescent="0.3">
      <c r="A56" s="7">
        <f t="shared" si="0"/>
        <v>37</v>
      </c>
      <c r="B56" s="17">
        <v>864</v>
      </c>
      <c r="C56" s="18" t="s">
        <v>57</v>
      </c>
      <c r="D56" s="17">
        <v>12</v>
      </c>
      <c r="E56" s="19" t="s">
        <v>24</v>
      </c>
      <c r="F56" s="15">
        <v>1.9502314814814816E-2</v>
      </c>
      <c r="G56" s="16"/>
    </row>
    <row r="57" spans="1:7" ht="15.6" x14ac:dyDescent="0.3">
      <c r="A57" s="7">
        <f t="shared" si="0"/>
        <v>38</v>
      </c>
      <c r="B57" s="17">
        <v>845</v>
      </c>
      <c r="C57" s="18" t="s">
        <v>58</v>
      </c>
      <c r="D57" s="17">
        <v>8</v>
      </c>
      <c r="E57" s="19" t="s">
        <v>24</v>
      </c>
      <c r="F57" s="15">
        <v>2.013888888888889E-2</v>
      </c>
      <c r="G57" s="16"/>
    </row>
    <row r="58" spans="1:7" ht="15.6" x14ac:dyDescent="0.3">
      <c r="A58" s="7">
        <f t="shared" si="0"/>
        <v>39</v>
      </c>
      <c r="B58" s="17">
        <v>579</v>
      </c>
      <c r="C58" s="18" t="s">
        <v>59</v>
      </c>
      <c r="D58" s="17">
        <v>12</v>
      </c>
      <c r="E58" s="19" t="s">
        <v>18</v>
      </c>
      <c r="F58" s="15">
        <v>2.0335648148148148E-2</v>
      </c>
      <c r="G58" s="16"/>
    </row>
    <row r="59" spans="1:7" ht="15.6" x14ac:dyDescent="0.3">
      <c r="A59" s="7">
        <f t="shared" si="0"/>
        <v>40</v>
      </c>
      <c r="B59" s="17">
        <v>787</v>
      </c>
      <c r="C59" s="18" t="s">
        <v>60</v>
      </c>
      <c r="D59" s="17">
        <v>7</v>
      </c>
      <c r="E59" s="19" t="s">
        <v>28</v>
      </c>
      <c r="F59" s="15">
        <v>2.0694444444444446E-2</v>
      </c>
      <c r="G59" s="16"/>
    </row>
    <row r="60" spans="1:7" ht="15.6" x14ac:dyDescent="0.3">
      <c r="A60" s="7">
        <f t="shared" si="0"/>
        <v>41</v>
      </c>
      <c r="B60" s="17">
        <v>578</v>
      </c>
      <c r="C60" s="18" t="s">
        <v>61</v>
      </c>
      <c r="D60" s="17">
        <v>10</v>
      </c>
      <c r="E60" s="19" t="s">
        <v>18</v>
      </c>
      <c r="F60" s="15">
        <v>2.0763888888888887E-2</v>
      </c>
      <c r="G60" s="16"/>
    </row>
    <row r="61" spans="1:7" ht="15.6" x14ac:dyDescent="0.3">
      <c r="A61" s="7">
        <f t="shared" si="0"/>
        <v>42</v>
      </c>
      <c r="B61" s="17">
        <v>844</v>
      </c>
      <c r="C61" s="18" t="s">
        <v>62</v>
      </c>
      <c r="D61" s="17">
        <v>10</v>
      </c>
      <c r="E61" s="19" t="s">
        <v>24</v>
      </c>
      <c r="F61" s="15">
        <v>2.1134259259259259E-2</v>
      </c>
      <c r="G61" s="16"/>
    </row>
    <row r="62" spans="1:7" ht="15.6" x14ac:dyDescent="0.3">
      <c r="A62" s="7">
        <f t="shared" si="0"/>
        <v>43</v>
      </c>
      <c r="B62" s="17"/>
      <c r="C62" s="18" t="s">
        <v>63</v>
      </c>
      <c r="D62" s="17"/>
      <c r="E62" s="19" t="s">
        <v>21</v>
      </c>
      <c r="F62" s="15">
        <v>2.148148148148148E-2</v>
      </c>
      <c r="G62" s="16"/>
    </row>
    <row r="63" spans="1:7" ht="15.6" x14ac:dyDescent="0.3">
      <c r="A63" s="7">
        <f t="shared" si="0"/>
        <v>44</v>
      </c>
      <c r="B63" s="17">
        <v>859</v>
      </c>
      <c r="C63" s="18" t="s">
        <v>64</v>
      </c>
      <c r="D63" s="17">
        <v>8</v>
      </c>
      <c r="E63" s="19" t="s">
        <v>24</v>
      </c>
      <c r="F63" s="15">
        <v>2.2013888888888888E-2</v>
      </c>
      <c r="G63" s="16"/>
    </row>
    <row r="64" spans="1:7" ht="15.6" x14ac:dyDescent="0.3">
      <c r="A64" s="7">
        <f t="shared" si="0"/>
        <v>45</v>
      </c>
      <c r="B64" s="17">
        <v>829</v>
      </c>
      <c r="C64" s="18" t="s">
        <v>65</v>
      </c>
      <c r="D64" s="17">
        <v>7</v>
      </c>
      <c r="E64" s="19" t="s">
        <v>24</v>
      </c>
      <c r="F64" s="15">
        <v>2.4375000000000001E-2</v>
      </c>
      <c r="G64" s="16"/>
    </row>
    <row r="65" spans="1:7" ht="15.6" x14ac:dyDescent="0.3">
      <c r="A65" s="7">
        <f t="shared" si="0"/>
        <v>46</v>
      </c>
      <c r="B65" s="17">
        <v>831</v>
      </c>
      <c r="C65" s="18" t="s">
        <v>66</v>
      </c>
      <c r="D65" s="17">
        <v>7</v>
      </c>
      <c r="E65" s="19" t="s">
        <v>24</v>
      </c>
      <c r="F65" s="15">
        <v>2.537037037037037E-2</v>
      </c>
      <c r="G65" s="16"/>
    </row>
    <row r="66" spans="1:7" ht="15.6" x14ac:dyDescent="0.3">
      <c r="A66" s="7"/>
      <c r="B66" s="20"/>
      <c r="C66" s="18"/>
      <c r="D66" s="20"/>
      <c r="E66" s="19"/>
      <c r="F66" s="15"/>
      <c r="G66" s="16"/>
    </row>
    <row r="67" spans="1:7" ht="15.6" x14ac:dyDescent="0.3">
      <c r="A67" s="5" t="s">
        <v>67</v>
      </c>
      <c r="B67" s="5"/>
      <c r="C67" s="10"/>
      <c r="D67" s="5"/>
      <c r="E67" s="5"/>
      <c r="F67" s="11"/>
      <c r="G67" s="7"/>
    </row>
    <row r="68" spans="1:7" ht="15.6" x14ac:dyDescent="0.3">
      <c r="A68" s="5" t="s">
        <v>3</v>
      </c>
      <c r="B68" s="5" t="s">
        <v>12</v>
      </c>
      <c r="C68" s="10" t="s">
        <v>13</v>
      </c>
      <c r="D68" s="5" t="s">
        <v>14</v>
      </c>
      <c r="E68" s="5" t="s">
        <v>15</v>
      </c>
      <c r="F68" s="11" t="s">
        <v>16</v>
      </c>
      <c r="G68" s="7"/>
    </row>
    <row r="69" spans="1:7" ht="15.6" x14ac:dyDescent="0.3">
      <c r="A69" s="9">
        <v>1</v>
      </c>
      <c r="B69" s="17"/>
      <c r="C69" s="18" t="s">
        <v>68</v>
      </c>
      <c r="D69" s="20">
        <v>12</v>
      </c>
      <c r="E69" s="19" t="s">
        <v>18</v>
      </c>
      <c r="F69" s="15">
        <v>1.3263888888888889E-2</v>
      </c>
      <c r="G69" s="16"/>
    </row>
    <row r="70" spans="1:7" ht="15.6" x14ac:dyDescent="0.3">
      <c r="A70" s="7">
        <f t="shared" ref="A70:A127" si="1">1+A69</f>
        <v>2</v>
      </c>
      <c r="B70" s="17">
        <v>601</v>
      </c>
      <c r="C70" s="18" t="s">
        <v>69</v>
      </c>
      <c r="D70" s="20">
        <v>12</v>
      </c>
      <c r="E70" s="19" t="s">
        <v>21</v>
      </c>
      <c r="F70" s="15">
        <v>1.3715277777777778E-2</v>
      </c>
      <c r="G70" s="16"/>
    </row>
    <row r="71" spans="1:7" ht="15.6" x14ac:dyDescent="0.3">
      <c r="A71" s="7">
        <f t="shared" si="1"/>
        <v>3</v>
      </c>
      <c r="B71" s="17">
        <v>605</v>
      </c>
      <c r="C71" s="18" t="s">
        <v>70</v>
      </c>
      <c r="D71" s="20">
        <v>10</v>
      </c>
      <c r="E71" s="19" t="s">
        <v>21</v>
      </c>
      <c r="F71" s="15">
        <v>1.3773148148148149E-2</v>
      </c>
      <c r="G71" s="16"/>
    </row>
    <row r="72" spans="1:7" ht="15.6" x14ac:dyDescent="0.3">
      <c r="A72" s="7">
        <f t="shared" si="1"/>
        <v>4</v>
      </c>
      <c r="B72" s="17">
        <v>555</v>
      </c>
      <c r="C72" s="18" t="s">
        <v>71</v>
      </c>
      <c r="D72" s="20">
        <v>12</v>
      </c>
      <c r="E72" s="19" t="s">
        <v>18</v>
      </c>
      <c r="F72" s="15">
        <v>1.3877314814814815E-2</v>
      </c>
      <c r="G72" s="16"/>
    </row>
    <row r="73" spans="1:7" ht="15.6" x14ac:dyDescent="0.3">
      <c r="A73" s="7">
        <f t="shared" si="1"/>
        <v>5</v>
      </c>
      <c r="B73" s="17">
        <v>604</v>
      </c>
      <c r="C73" s="18" t="s">
        <v>72</v>
      </c>
      <c r="D73" s="20">
        <v>9</v>
      </c>
      <c r="E73" s="19" t="s">
        <v>21</v>
      </c>
      <c r="F73" s="15">
        <v>1.40625E-2</v>
      </c>
      <c r="G73" s="16"/>
    </row>
    <row r="74" spans="1:7" ht="15.6" x14ac:dyDescent="0.3">
      <c r="A74" s="7">
        <f t="shared" si="1"/>
        <v>6</v>
      </c>
      <c r="B74" s="17">
        <v>813</v>
      </c>
      <c r="C74" s="18" t="s">
        <v>73</v>
      </c>
      <c r="D74" s="20">
        <v>11</v>
      </c>
      <c r="E74" s="19" t="s">
        <v>24</v>
      </c>
      <c r="F74" s="15">
        <v>1.4108796296296296E-2</v>
      </c>
      <c r="G74" s="16"/>
    </row>
    <row r="75" spans="1:7" ht="15.6" x14ac:dyDescent="0.3">
      <c r="A75" s="7">
        <f t="shared" si="1"/>
        <v>7</v>
      </c>
      <c r="B75" s="17">
        <v>794</v>
      </c>
      <c r="C75" s="18" t="s">
        <v>74</v>
      </c>
      <c r="D75" s="20">
        <v>11</v>
      </c>
      <c r="E75" s="19" t="s">
        <v>28</v>
      </c>
      <c r="F75" s="15">
        <v>1.4178240740740741E-2</v>
      </c>
      <c r="G75" s="16"/>
    </row>
    <row r="76" spans="1:7" ht="15.6" x14ac:dyDescent="0.3">
      <c r="A76" s="7">
        <f t="shared" si="1"/>
        <v>8</v>
      </c>
      <c r="B76" s="17">
        <v>752</v>
      </c>
      <c r="C76" s="18" t="s">
        <v>75</v>
      </c>
      <c r="D76" s="20">
        <v>9</v>
      </c>
      <c r="E76" s="19" t="s">
        <v>28</v>
      </c>
      <c r="F76" s="15">
        <v>1.4282407407407407E-2</v>
      </c>
      <c r="G76" s="16"/>
    </row>
    <row r="77" spans="1:7" ht="15.6" x14ac:dyDescent="0.3">
      <c r="A77" s="7">
        <f t="shared" si="1"/>
        <v>9</v>
      </c>
      <c r="B77" s="17">
        <v>802</v>
      </c>
      <c r="C77" s="18" t="s">
        <v>76</v>
      </c>
      <c r="D77" s="20">
        <v>11</v>
      </c>
      <c r="E77" s="19" t="s">
        <v>24</v>
      </c>
      <c r="F77" s="15">
        <v>1.4606481481481481E-2</v>
      </c>
      <c r="G77" s="16"/>
    </row>
    <row r="78" spans="1:7" ht="15.6" x14ac:dyDescent="0.3">
      <c r="A78" s="7">
        <f t="shared" si="1"/>
        <v>10</v>
      </c>
      <c r="B78" s="17">
        <v>753</v>
      </c>
      <c r="C78" s="18" t="s">
        <v>77</v>
      </c>
      <c r="D78" s="20">
        <v>10</v>
      </c>
      <c r="E78" s="19" t="s">
        <v>28</v>
      </c>
      <c r="F78" s="15">
        <v>1.4733796296296297E-2</v>
      </c>
      <c r="G78" s="16"/>
    </row>
    <row r="79" spans="1:7" ht="15.6" x14ac:dyDescent="0.3">
      <c r="A79" s="7">
        <f t="shared" si="1"/>
        <v>11</v>
      </c>
      <c r="B79" s="17">
        <v>607</v>
      </c>
      <c r="C79" s="18" t="s">
        <v>78</v>
      </c>
      <c r="D79" s="20">
        <v>11</v>
      </c>
      <c r="E79" s="19" t="s">
        <v>21</v>
      </c>
      <c r="F79" s="15">
        <v>1.4895833333333334E-2</v>
      </c>
      <c r="G79" s="16"/>
    </row>
    <row r="80" spans="1:7" ht="15.6" x14ac:dyDescent="0.3">
      <c r="A80" s="7">
        <f t="shared" si="1"/>
        <v>12</v>
      </c>
      <c r="B80" s="17">
        <v>608</v>
      </c>
      <c r="C80" s="18" t="s">
        <v>79</v>
      </c>
      <c r="D80" s="20">
        <v>12</v>
      </c>
      <c r="E80" s="19" t="s">
        <v>21</v>
      </c>
      <c r="F80" s="15">
        <v>1.4988425925925926E-2</v>
      </c>
      <c r="G80" s="16"/>
    </row>
    <row r="81" spans="1:7" ht="15.6" x14ac:dyDescent="0.3">
      <c r="A81" s="7">
        <f t="shared" si="1"/>
        <v>13</v>
      </c>
      <c r="B81" s="17">
        <v>614</v>
      </c>
      <c r="C81" s="18" t="s">
        <v>80</v>
      </c>
      <c r="D81" s="20">
        <v>9</v>
      </c>
      <c r="E81" s="19" t="s">
        <v>21</v>
      </c>
      <c r="F81" s="15">
        <v>1.5023148148148148E-2</v>
      </c>
      <c r="G81" s="16"/>
    </row>
    <row r="82" spans="1:7" ht="15.6" x14ac:dyDescent="0.3">
      <c r="A82" s="7">
        <f t="shared" si="1"/>
        <v>14</v>
      </c>
      <c r="B82" s="17">
        <v>755</v>
      </c>
      <c r="C82" s="18" t="s">
        <v>81</v>
      </c>
      <c r="D82" s="20">
        <v>11</v>
      </c>
      <c r="E82" s="19" t="s">
        <v>28</v>
      </c>
      <c r="F82" s="15">
        <v>1.5243055555555555E-2</v>
      </c>
      <c r="G82" s="16"/>
    </row>
    <row r="83" spans="1:7" ht="15.6" x14ac:dyDescent="0.3">
      <c r="A83" s="7">
        <f t="shared" si="1"/>
        <v>15</v>
      </c>
      <c r="B83" s="17">
        <v>754</v>
      </c>
      <c r="C83" s="18" t="s">
        <v>82</v>
      </c>
      <c r="D83" s="20">
        <v>9</v>
      </c>
      <c r="E83" s="19" t="s">
        <v>28</v>
      </c>
      <c r="F83" s="15">
        <v>1.5381944444444445E-2</v>
      </c>
      <c r="G83" s="16"/>
    </row>
    <row r="84" spans="1:7" ht="15.6" x14ac:dyDescent="0.3">
      <c r="A84" s="7">
        <f t="shared" si="1"/>
        <v>16</v>
      </c>
      <c r="B84" s="17">
        <v>558</v>
      </c>
      <c r="C84" s="18" t="s">
        <v>83</v>
      </c>
      <c r="D84" s="20">
        <v>9</v>
      </c>
      <c r="E84" s="19" t="s">
        <v>18</v>
      </c>
      <c r="F84" s="15">
        <v>1.5416666666666667E-2</v>
      </c>
      <c r="G84" s="16"/>
    </row>
    <row r="85" spans="1:7" ht="15.6" x14ac:dyDescent="0.3">
      <c r="A85" s="7">
        <f t="shared" si="1"/>
        <v>17</v>
      </c>
      <c r="B85" s="17">
        <v>559</v>
      </c>
      <c r="C85" s="18" t="s">
        <v>84</v>
      </c>
      <c r="D85" s="20">
        <v>9</v>
      </c>
      <c r="E85" s="19" t="s">
        <v>18</v>
      </c>
      <c r="F85" s="15">
        <v>1.5416666666666667E-2</v>
      </c>
      <c r="G85" s="16"/>
    </row>
    <row r="86" spans="1:7" ht="15.6" x14ac:dyDescent="0.3">
      <c r="A86" s="7">
        <f t="shared" si="1"/>
        <v>18</v>
      </c>
      <c r="B86" s="17">
        <v>609</v>
      </c>
      <c r="C86" s="18" t="s">
        <v>85</v>
      </c>
      <c r="D86" s="20">
        <v>9</v>
      </c>
      <c r="E86" s="19" t="s">
        <v>21</v>
      </c>
      <c r="F86" s="15">
        <v>1.5775462962962963E-2</v>
      </c>
      <c r="G86" s="16"/>
    </row>
    <row r="87" spans="1:7" ht="15.6" x14ac:dyDescent="0.3">
      <c r="A87" s="7">
        <f t="shared" si="1"/>
        <v>19</v>
      </c>
      <c r="B87" s="17">
        <v>756</v>
      </c>
      <c r="C87" s="18" t="s">
        <v>86</v>
      </c>
      <c r="D87" s="20">
        <v>11</v>
      </c>
      <c r="E87" s="19" t="s">
        <v>28</v>
      </c>
      <c r="F87" s="15">
        <v>1.6041666666666666E-2</v>
      </c>
      <c r="G87" s="16"/>
    </row>
    <row r="88" spans="1:7" ht="15.6" x14ac:dyDescent="0.3">
      <c r="A88" s="7">
        <f t="shared" si="1"/>
        <v>20</v>
      </c>
      <c r="B88" s="17">
        <v>612</v>
      </c>
      <c r="C88" s="18" t="s">
        <v>87</v>
      </c>
      <c r="D88" s="20">
        <v>10</v>
      </c>
      <c r="E88" s="19" t="s">
        <v>21</v>
      </c>
      <c r="F88" s="15">
        <v>1.6111111111111111E-2</v>
      </c>
      <c r="G88" s="16"/>
    </row>
    <row r="89" spans="1:7" ht="15.6" x14ac:dyDescent="0.3">
      <c r="A89" s="7">
        <f t="shared" si="1"/>
        <v>21</v>
      </c>
      <c r="B89" s="17">
        <v>811</v>
      </c>
      <c r="C89" s="18" t="s">
        <v>88</v>
      </c>
      <c r="D89" s="20">
        <v>9</v>
      </c>
      <c r="E89" s="19" t="s">
        <v>24</v>
      </c>
      <c r="F89" s="15">
        <v>1.6122685185185184E-2</v>
      </c>
      <c r="G89" s="16"/>
    </row>
    <row r="90" spans="1:7" ht="15.6" x14ac:dyDescent="0.3">
      <c r="A90" s="7">
        <f t="shared" si="1"/>
        <v>22</v>
      </c>
      <c r="B90" s="17">
        <v>801</v>
      </c>
      <c r="C90" s="18" t="s">
        <v>89</v>
      </c>
      <c r="D90" s="20">
        <v>8</v>
      </c>
      <c r="E90" s="19" t="s">
        <v>24</v>
      </c>
      <c r="F90" s="15">
        <v>1.6261574074074074E-2</v>
      </c>
      <c r="G90" s="16"/>
    </row>
    <row r="91" spans="1:7" ht="15.6" x14ac:dyDescent="0.3">
      <c r="A91" s="7">
        <f t="shared" si="1"/>
        <v>23</v>
      </c>
      <c r="B91" s="17">
        <v>757</v>
      </c>
      <c r="C91" s="18" t="s">
        <v>90</v>
      </c>
      <c r="D91" s="20">
        <v>9</v>
      </c>
      <c r="E91" s="19" t="s">
        <v>28</v>
      </c>
      <c r="F91" s="15">
        <v>1.6875000000000001E-2</v>
      </c>
      <c r="G91" s="16"/>
    </row>
    <row r="92" spans="1:7" ht="15.6" x14ac:dyDescent="0.3">
      <c r="A92" s="7">
        <f t="shared" si="1"/>
        <v>24</v>
      </c>
      <c r="B92" s="17">
        <v>606</v>
      </c>
      <c r="C92" s="18" t="s">
        <v>91</v>
      </c>
      <c r="D92" s="20">
        <v>11</v>
      </c>
      <c r="E92" s="19" t="s">
        <v>21</v>
      </c>
      <c r="F92" s="15">
        <v>1.6944444444444446E-2</v>
      </c>
      <c r="G92" s="16"/>
    </row>
    <row r="93" spans="1:7" ht="15.6" x14ac:dyDescent="0.3">
      <c r="A93" s="7">
        <f t="shared" si="1"/>
        <v>25</v>
      </c>
      <c r="B93" s="17">
        <v>563</v>
      </c>
      <c r="C93" s="18" t="s">
        <v>92</v>
      </c>
      <c r="D93" s="20">
        <v>7</v>
      </c>
      <c r="E93" s="19" t="s">
        <v>18</v>
      </c>
      <c r="F93" s="15">
        <v>1.712962962962963E-2</v>
      </c>
      <c r="G93" s="16"/>
    </row>
    <row r="94" spans="1:7" ht="15.6" x14ac:dyDescent="0.3">
      <c r="A94" s="7">
        <f t="shared" si="1"/>
        <v>26</v>
      </c>
      <c r="B94" s="17">
        <v>759</v>
      </c>
      <c r="C94" s="18" t="s">
        <v>93</v>
      </c>
      <c r="D94" s="20">
        <v>10</v>
      </c>
      <c r="E94" s="19" t="s">
        <v>28</v>
      </c>
      <c r="F94" s="15">
        <v>1.7280092592592593E-2</v>
      </c>
      <c r="G94" s="16"/>
    </row>
    <row r="95" spans="1:7" ht="15.6" x14ac:dyDescent="0.3">
      <c r="A95" s="7">
        <f t="shared" si="1"/>
        <v>27</v>
      </c>
      <c r="B95" s="17">
        <v>761</v>
      </c>
      <c r="C95" s="18" t="s">
        <v>94</v>
      </c>
      <c r="D95" s="20">
        <v>10</v>
      </c>
      <c r="E95" s="19" t="s">
        <v>28</v>
      </c>
      <c r="F95" s="15">
        <v>1.7719907407407406E-2</v>
      </c>
      <c r="G95" s="16"/>
    </row>
    <row r="96" spans="1:7" ht="15.6" x14ac:dyDescent="0.3">
      <c r="A96" s="7">
        <f t="shared" si="1"/>
        <v>28</v>
      </c>
      <c r="B96" s="17">
        <v>808</v>
      </c>
      <c r="C96" s="18" t="s">
        <v>95</v>
      </c>
      <c r="D96" s="20">
        <v>12</v>
      </c>
      <c r="E96" s="19" t="s">
        <v>24</v>
      </c>
      <c r="F96" s="15">
        <v>1.7835648148148149E-2</v>
      </c>
      <c r="G96" s="16"/>
    </row>
    <row r="97" spans="1:7" ht="15.6" x14ac:dyDescent="0.3">
      <c r="A97" s="7">
        <f t="shared" si="1"/>
        <v>29</v>
      </c>
      <c r="B97" s="17">
        <v>616</v>
      </c>
      <c r="C97" s="18" t="s">
        <v>96</v>
      </c>
      <c r="D97" s="20">
        <v>9</v>
      </c>
      <c r="E97" s="19" t="s">
        <v>21</v>
      </c>
      <c r="F97" s="15">
        <v>1.787037037037037E-2</v>
      </c>
      <c r="G97" s="16"/>
    </row>
    <row r="98" spans="1:7" ht="15.6" x14ac:dyDescent="0.3">
      <c r="A98" s="7">
        <f t="shared" si="1"/>
        <v>30</v>
      </c>
      <c r="B98" s="17">
        <v>611</v>
      </c>
      <c r="C98" s="18" t="s">
        <v>97</v>
      </c>
      <c r="D98" s="20">
        <v>11</v>
      </c>
      <c r="E98" s="19" t="s">
        <v>21</v>
      </c>
      <c r="F98" s="15">
        <v>1.7986111111111112E-2</v>
      </c>
      <c r="G98" s="16"/>
    </row>
    <row r="99" spans="1:7" ht="15.6" x14ac:dyDescent="0.3">
      <c r="A99" s="7">
        <f t="shared" si="1"/>
        <v>31</v>
      </c>
      <c r="B99" s="17">
        <v>623</v>
      </c>
      <c r="C99" s="18" t="s">
        <v>98</v>
      </c>
      <c r="D99" s="20">
        <v>12</v>
      </c>
      <c r="E99" s="19" t="s">
        <v>21</v>
      </c>
      <c r="F99" s="15">
        <v>1.8171296296296297E-2</v>
      </c>
      <c r="G99" s="16"/>
    </row>
    <row r="100" spans="1:7" ht="15.6" x14ac:dyDescent="0.3">
      <c r="A100" s="7">
        <f t="shared" si="1"/>
        <v>32</v>
      </c>
      <c r="B100" s="17">
        <v>637</v>
      </c>
      <c r="C100" s="18" t="s">
        <v>99</v>
      </c>
      <c r="D100" s="20">
        <v>8</v>
      </c>
      <c r="E100" s="19" t="s">
        <v>21</v>
      </c>
      <c r="F100" s="15">
        <v>1.8680555555555554E-2</v>
      </c>
      <c r="G100" s="16"/>
    </row>
    <row r="101" spans="1:7" ht="15.6" x14ac:dyDescent="0.3">
      <c r="A101" s="7">
        <f t="shared" si="1"/>
        <v>33</v>
      </c>
      <c r="B101" s="17">
        <v>762</v>
      </c>
      <c r="C101" s="18" t="s">
        <v>100</v>
      </c>
      <c r="D101" s="20">
        <v>9</v>
      </c>
      <c r="E101" s="19" t="s">
        <v>28</v>
      </c>
      <c r="F101" s="15">
        <v>1.8692129629629628E-2</v>
      </c>
      <c r="G101" s="16"/>
    </row>
    <row r="102" spans="1:7" ht="15.6" x14ac:dyDescent="0.3">
      <c r="A102" s="7">
        <f t="shared" si="1"/>
        <v>34</v>
      </c>
      <c r="B102" s="17">
        <v>613</v>
      </c>
      <c r="C102" s="18" t="s">
        <v>101</v>
      </c>
      <c r="D102" s="20">
        <v>9</v>
      </c>
      <c r="E102" s="19" t="s">
        <v>21</v>
      </c>
      <c r="F102" s="15">
        <v>1.8715277777777779E-2</v>
      </c>
      <c r="G102" s="16"/>
    </row>
    <row r="103" spans="1:7" ht="15.6" x14ac:dyDescent="0.3">
      <c r="A103" s="7">
        <f t="shared" si="1"/>
        <v>35</v>
      </c>
      <c r="B103" s="17">
        <v>643</v>
      </c>
      <c r="C103" s="18" t="s">
        <v>102</v>
      </c>
      <c r="D103" s="20">
        <v>7</v>
      </c>
      <c r="E103" s="19" t="s">
        <v>21</v>
      </c>
      <c r="F103" s="15">
        <v>1.8761574074074073E-2</v>
      </c>
      <c r="G103" s="16"/>
    </row>
    <row r="104" spans="1:7" ht="15.6" x14ac:dyDescent="0.3">
      <c r="A104" s="7">
        <f t="shared" si="1"/>
        <v>36</v>
      </c>
      <c r="B104" s="17">
        <v>628</v>
      </c>
      <c r="C104" s="18" t="s">
        <v>103</v>
      </c>
      <c r="D104" s="20">
        <v>10</v>
      </c>
      <c r="E104" s="19" t="s">
        <v>21</v>
      </c>
      <c r="F104" s="15">
        <v>1.8773148148148146E-2</v>
      </c>
      <c r="G104" s="16"/>
    </row>
    <row r="105" spans="1:7" ht="15.6" x14ac:dyDescent="0.3">
      <c r="A105" s="7">
        <f t="shared" si="1"/>
        <v>37</v>
      </c>
      <c r="B105" s="17">
        <v>564</v>
      </c>
      <c r="C105" s="18" t="s">
        <v>104</v>
      </c>
      <c r="D105" s="20">
        <v>10</v>
      </c>
      <c r="E105" s="19" t="s">
        <v>18</v>
      </c>
      <c r="F105" s="15">
        <v>1.8865740740740742E-2</v>
      </c>
      <c r="G105" s="16"/>
    </row>
    <row r="106" spans="1:7" ht="15.6" x14ac:dyDescent="0.3">
      <c r="A106" s="7">
        <f t="shared" si="1"/>
        <v>38</v>
      </c>
      <c r="B106" s="17">
        <v>804</v>
      </c>
      <c r="C106" s="18" t="s">
        <v>105</v>
      </c>
      <c r="D106" s="20">
        <v>11</v>
      </c>
      <c r="E106" s="19" t="s">
        <v>24</v>
      </c>
      <c r="F106" s="15">
        <v>1.90625E-2</v>
      </c>
      <c r="G106" s="16"/>
    </row>
    <row r="107" spans="1:7" ht="15.6" x14ac:dyDescent="0.3">
      <c r="A107" s="7">
        <f t="shared" si="1"/>
        <v>39</v>
      </c>
      <c r="B107" s="17">
        <v>618</v>
      </c>
      <c r="C107" s="18" t="s">
        <v>106</v>
      </c>
      <c r="D107" s="20">
        <v>11</v>
      </c>
      <c r="E107" s="19" t="s">
        <v>21</v>
      </c>
      <c r="F107" s="15">
        <v>1.9212962962962963E-2</v>
      </c>
      <c r="G107" s="16"/>
    </row>
    <row r="108" spans="1:7" ht="15.6" x14ac:dyDescent="0.3">
      <c r="A108" s="7">
        <f t="shared" si="1"/>
        <v>40</v>
      </c>
      <c r="B108" s="17">
        <v>617</v>
      </c>
      <c r="C108" s="18" t="s">
        <v>107</v>
      </c>
      <c r="D108" s="20">
        <v>11</v>
      </c>
      <c r="E108" s="19" t="s">
        <v>21</v>
      </c>
      <c r="F108" s="15">
        <v>1.923611111111111E-2</v>
      </c>
      <c r="G108" s="16"/>
    </row>
    <row r="109" spans="1:7" ht="15.6" x14ac:dyDescent="0.3">
      <c r="A109" s="7">
        <f t="shared" si="1"/>
        <v>41</v>
      </c>
      <c r="B109" s="17">
        <v>784</v>
      </c>
      <c r="C109" s="18" t="s">
        <v>108</v>
      </c>
      <c r="D109" s="20">
        <v>12</v>
      </c>
      <c r="E109" s="19" t="s">
        <v>28</v>
      </c>
      <c r="F109" s="15">
        <v>1.9317129629629629E-2</v>
      </c>
      <c r="G109" s="16"/>
    </row>
    <row r="110" spans="1:7" ht="15.6" x14ac:dyDescent="0.3">
      <c r="A110" s="7">
        <f t="shared" si="1"/>
        <v>42</v>
      </c>
      <c r="B110" s="17">
        <v>627</v>
      </c>
      <c r="C110" s="18" t="s">
        <v>109</v>
      </c>
      <c r="D110" s="20">
        <v>10</v>
      </c>
      <c r="E110" s="19" t="s">
        <v>21</v>
      </c>
      <c r="F110" s="15">
        <v>1.9328703703703702E-2</v>
      </c>
      <c r="G110" s="16"/>
    </row>
    <row r="111" spans="1:7" ht="15.6" x14ac:dyDescent="0.3">
      <c r="A111" s="7">
        <f t="shared" si="1"/>
        <v>43</v>
      </c>
      <c r="B111" s="17">
        <v>565</v>
      </c>
      <c r="C111" s="18" t="s">
        <v>110</v>
      </c>
      <c r="D111" s="20">
        <v>8</v>
      </c>
      <c r="E111" s="19" t="s">
        <v>18</v>
      </c>
      <c r="F111" s="15">
        <v>1.9386574074074073E-2</v>
      </c>
      <c r="G111" s="16"/>
    </row>
    <row r="112" spans="1:7" ht="15.6" x14ac:dyDescent="0.3">
      <c r="A112" s="7">
        <f t="shared" si="1"/>
        <v>44</v>
      </c>
      <c r="B112" s="17">
        <v>766</v>
      </c>
      <c r="C112" s="18" t="s">
        <v>111</v>
      </c>
      <c r="D112" s="20">
        <v>10</v>
      </c>
      <c r="E112" s="19" t="s">
        <v>28</v>
      </c>
      <c r="F112" s="15">
        <v>1.9641203703703702E-2</v>
      </c>
      <c r="G112" s="16"/>
    </row>
    <row r="113" spans="1:7" ht="15.6" x14ac:dyDescent="0.3">
      <c r="A113" s="7">
        <f t="shared" si="1"/>
        <v>45</v>
      </c>
      <c r="B113" s="7">
        <v>768</v>
      </c>
      <c r="C113" s="21" t="s">
        <v>112</v>
      </c>
      <c r="D113" s="22">
        <v>9</v>
      </c>
      <c r="E113" s="22" t="s">
        <v>28</v>
      </c>
      <c r="F113" s="11">
        <v>1.9849537037037037E-2</v>
      </c>
      <c r="G113" s="16"/>
    </row>
    <row r="114" spans="1:7" ht="15.6" x14ac:dyDescent="0.3">
      <c r="A114" s="7">
        <f t="shared" si="1"/>
        <v>46</v>
      </c>
      <c r="B114" s="23">
        <v>758</v>
      </c>
      <c r="C114" s="24" t="s">
        <v>113</v>
      </c>
      <c r="D114" s="9">
        <v>12</v>
      </c>
      <c r="E114" s="9" t="s">
        <v>28</v>
      </c>
      <c r="F114" s="11">
        <v>0.02</v>
      </c>
      <c r="G114" s="25"/>
    </row>
    <row r="115" spans="1:7" ht="15.6" x14ac:dyDescent="0.3">
      <c r="A115" s="7">
        <f t="shared" si="1"/>
        <v>47</v>
      </c>
      <c r="B115" s="23">
        <v>760</v>
      </c>
      <c r="C115" s="24" t="s">
        <v>114</v>
      </c>
      <c r="D115" s="9">
        <v>8</v>
      </c>
      <c r="E115" s="9" t="s">
        <v>28</v>
      </c>
      <c r="F115" s="11">
        <v>2.0023148148148148E-2</v>
      </c>
      <c r="G115" s="5"/>
    </row>
    <row r="116" spans="1:7" ht="15.6" x14ac:dyDescent="0.3">
      <c r="A116" s="7">
        <f t="shared" si="1"/>
        <v>48</v>
      </c>
      <c r="B116" s="23">
        <v>640</v>
      </c>
      <c r="C116" s="24" t="s">
        <v>115</v>
      </c>
      <c r="D116" s="9">
        <v>8</v>
      </c>
      <c r="E116" s="9" t="s">
        <v>21</v>
      </c>
      <c r="F116" s="11">
        <v>2.0023148148148148E-2</v>
      </c>
      <c r="G116" s="5"/>
    </row>
    <row r="117" spans="1:7" ht="15.6" x14ac:dyDescent="0.3">
      <c r="A117" s="7">
        <f t="shared" si="1"/>
        <v>49</v>
      </c>
      <c r="B117" s="17">
        <v>809</v>
      </c>
      <c r="C117" s="18" t="s">
        <v>116</v>
      </c>
      <c r="D117" s="20">
        <v>8</v>
      </c>
      <c r="E117" s="19" t="s">
        <v>24</v>
      </c>
      <c r="F117" s="15">
        <v>2.0069444444444445E-2</v>
      </c>
      <c r="G117" s="5"/>
    </row>
    <row r="118" spans="1:7" ht="15.6" x14ac:dyDescent="0.3">
      <c r="A118" s="7">
        <f t="shared" si="1"/>
        <v>50</v>
      </c>
      <c r="B118" s="17">
        <v>812</v>
      </c>
      <c r="C118" s="18" t="s">
        <v>117</v>
      </c>
      <c r="D118" s="20">
        <v>8</v>
      </c>
      <c r="E118" s="19" t="s">
        <v>24</v>
      </c>
      <c r="F118" s="15">
        <v>2.0196759259259258E-2</v>
      </c>
      <c r="G118" s="16"/>
    </row>
    <row r="119" spans="1:7" ht="15.6" x14ac:dyDescent="0.3">
      <c r="A119" s="7">
        <f t="shared" si="1"/>
        <v>51</v>
      </c>
      <c r="B119" s="17">
        <v>765</v>
      </c>
      <c r="C119" s="18" t="s">
        <v>118</v>
      </c>
      <c r="D119" s="20">
        <v>10</v>
      </c>
      <c r="E119" s="19" t="s">
        <v>28</v>
      </c>
      <c r="F119" s="15">
        <v>2.0497685185185185E-2</v>
      </c>
      <c r="G119" s="16"/>
    </row>
    <row r="120" spans="1:7" ht="15.6" x14ac:dyDescent="0.3">
      <c r="A120" s="7">
        <f t="shared" si="1"/>
        <v>52</v>
      </c>
      <c r="B120" s="17">
        <v>624</v>
      </c>
      <c r="C120" s="18" t="s">
        <v>119</v>
      </c>
      <c r="D120" s="20">
        <v>11</v>
      </c>
      <c r="E120" s="19" t="s">
        <v>21</v>
      </c>
      <c r="F120" s="15">
        <v>2.0543981481481483E-2</v>
      </c>
      <c r="G120" s="16"/>
    </row>
    <row r="121" spans="1:7" ht="15.6" x14ac:dyDescent="0.3">
      <c r="A121" s="7">
        <f t="shared" si="1"/>
        <v>53</v>
      </c>
      <c r="B121" s="17">
        <v>562</v>
      </c>
      <c r="C121" s="18" t="s">
        <v>120</v>
      </c>
      <c r="D121" s="20">
        <v>7</v>
      </c>
      <c r="E121" s="19" t="s">
        <v>18</v>
      </c>
      <c r="F121" s="15">
        <v>2.0925925925925924E-2</v>
      </c>
      <c r="G121" s="16"/>
    </row>
    <row r="122" spans="1:7" ht="15.6" x14ac:dyDescent="0.3">
      <c r="A122" s="7">
        <f t="shared" si="1"/>
        <v>54</v>
      </c>
      <c r="B122" s="17">
        <v>763</v>
      </c>
      <c r="C122" s="18" t="s">
        <v>121</v>
      </c>
      <c r="D122" s="20">
        <v>11</v>
      </c>
      <c r="E122" s="19" t="s">
        <v>28</v>
      </c>
      <c r="F122" s="15">
        <v>2.1342592592592594E-2</v>
      </c>
      <c r="G122" s="16"/>
    </row>
    <row r="123" spans="1:7" ht="15.6" x14ac:dyDescent="0.3">
      <c r="A123" s="7">
        <f t="shared" si="1"/>
        <v>55</v>
      </c>
      <c r="B123" s="17">
        <v>803</v>
      </c>
      <c r="C123" s="18" t="s">
        <v>122</v>
      </c>
      <c r="D123" s="20">
        <v>9</v>
      </c>
      <c r="E123" s="19" t="s">
        <v>24</v>
      </c>
      <c r="F123" s="15">
        <v>2.1469907407407406E-2</v>
      </c>
      <c r="G123" s="16"/>
    </row>
    <row r="124" spans="1:7" ht="15.6" x14ac:dyDescent="0.3">
      <c r="A124" s="7">
        <f t="shared" si="1"/>
        <v>56</v>
      </c>
      <c r="B124" s="17">
        <v>764</v>
      </c>
      <c r="C124" s="18" t="s">
        <v>123</v>
      </c>
      <c r="D124" s="20">
        <v>8</v>
      </c>
      <c r="E124" s="19" t="s">
        <v>28</v>
      </c>
      <c r="F124" s="15">
        <v>2.148148148148148E-2</v>
      </c>
      <c r="G124" s="16"/>
    </row>
    <row r="125" spans="1:7" ht="15.6" x14ac:dyDescent="0.3">
      <c r="A125" s="7">
        <f t="shared" si="1"/>
        <v>57</v>
      </c>
      <c r="B125" s="17">
        <v>816</v>
      </c>
      <c r="C125" s="18" t="s">
        <v>124</v>
      </c>
      <c r="D125" s="20">
        <v>9</v>
      </c>
      <c r="E125" s="19" t="s">
        <v>24</v>
      </c>
      <c r="F125" s="15">
        <v>2.2037037037037036E-2</v>
      </c>
      <c r="G125" s="16"/>
    </row>
    <row r="126" spans="1:7" ht="15.6" x14ac:dyDescent="0.3">
      <c r="A126" s="7">
        <f t="shared" si="1"/>
        <v>58</v>
      </c>
      <c r="B126" s="17">
        <v>805</v>
      </c>
      <c r="C126" s="18" t="s">
        <v>125</v>
      </c>
      <c r="D126" s="20">
        <v>8</v>
      </c>
      <c r="E126" s="19" t="s">
        <v>24</v>
      </c>
      <c r="F126" s="15">
        <v>2.2499999999999999E-2</v>
      </c>
      <c r="G126" s="16"/>
    </row>
    <row r="127" spans="1:7" ht="15.6" x14ac:dyDescent="0.3">
      <c r="A127" s="7">
        <f t="shared" si="1"/>
        <v>59</v>
      </c>
      <c r="B127" s="17">
        <v>807</v>
      </c>
      <c r="C127" s="18" t="s">
        <v>126</v>
      </c>
      <c r="D127" s="20">
        <v>9</v>
      </c>
      <c r="E127" s="19" t="s">
        <v>24</v>
      </c>
      <c r="F127" s="15">
        <v>2.3240740740740742E-2</v>
      </c>
      <c r="G127" s="16"/>
    </row>
    <row r="128" spans="1:7" ht="15.6" x14ac:dyDescent="0.3">
      <c r="A128" s="7"/>
      <c r="B128" s="5"/>
      <c r="C128" s="10"/>
      <c r="D128" s="5"/>
      <c r="E128" s="5"/>
      <c r="F128" s="11"/>
      <c r="G128" s="16"/>
    </row>
    <row r="129" spans="1:7" ht="15.6" x14ac:dyDescent="0.3">
      <c r="A129" s="5" t="s">
        <v>127</v>
      </c>
      <c r="B129" s="5"/>
      <c r="C129" s="10"/>
      <c r="D129" s="5"/>
      <c r="E129" s="5"/>
      <c r="F129" s="11"/>
      <c r="G129" s="16"/>
    </row>
    <row r="130" spans="1:7" ht="15.6" x14ac:dyDescent="0.3">
      <c r="A130" s="5" t="s">
        <v>3</v>
      </c>
      <c r="B130" s="5" t="s">
        <v>12</v>
      </c>
      <c r="C130" s="10" t="s">
        <v>13</v>
      </c>
      <c r="D130" s="5" t="s">
        <v>14</v>
      </c>
      <c r="E130" s="5" t="s">
        <v>15</v>
      </c>
      <c r="F130" s="11" t="s">
        <v>16</v>
      </c>
      <c r="G130" s="16"/>
    </row>
    <row r="131" spans="1:7" ht="15.6" x14ac:dyDescent="0.3">
      <c r="A131" s="9">
        <v>1</v>
      </c>
      <c r="B131" s="17"/>
      <c r="C131" s="18" t="s">
        <v>128</v>
      </c>
      <c r="D131" s="17"/>
      <c r="E131" s="19" t="s">
        <v>21</v>
      </c>
      <c r="F131" s="15">
        <v>5.6481481481481478E-3</v>
      </c>
      <c r="G131" s="16"/>
    </row>
    <row r="132" spans="1:7" ht="15.6" x14ac:dyDescent="0.3">
      <c r="A132" s="7">
        <f t="shared" ref="A132:A134" si="2">1+A131</f>
        <v>2</v>
      </c>
      <c r="B132" s="17"/>
      <c r="C132" s="18" t="s">
        <v>129</v>
      </c>
      <c r="D132" s="17"/>
      <c r="E132" s="19" t="s">
        <v>21</v>
      </c>
      <c r="F132" s="15">
        <v>6.076388888888889E-3</v>
      </c>
      <c r="G132" s="16"/>
    </row>
    <row r="133" spans="1:7" ht="15.6" x14ac:dyDescent="0.3">
      <c r="A133" s="7">
        <f t="shared" si="2"/>
        <v>3</v>
      </c>
      <c r="B133" s="17"/>
      <c r="C133" s="18" t="s">
        <v>130</v>
      </c>
      <c r="D133" s="17"/>
      <c r="E133" s="19" t="s">
        <v>21</v>
      </c>
      <c r="F133" s="15">
        <v>6.145833333333333E-3</v>
      </c>
      <c r="G133" s="16"/>
    </row>
    <row r="134" spans="1:7" ht="15.6" x14ac:dyDescent="0.3">
      <c r="A134" s="7">
        <f t="shared" si="2"/>
        <v>4</v>
      </c>
      <c r="B134" s="17">
        <v>791</v>
      </c>
      <c r="C134" s="18" t="s">
        <v>131</v>
      </c>
      <c r="D134" s="17">
        <v>8</v>
      </c>
      <c r="E134" s="19" t="s">
        <v>28</v>
      </c>
      <c r="F134" s="15">
        <v>1.0960648148148148E-2</v>
      </c>
      <c r="G134" s="16"/>
    </row>
    <row r="135" spans="1:7" ht="15.6" x14ac:dyDescent="0.3">
      <c r="A135" s="7"/>
      <c r="B135" s="5"/>
      <c r="C135" s="10"/>
      <c r="D135" s="5"/>
      <c r="E135" s="5"/>
      <c r="F135" s="11"/>
      <c r="G135" s="16"/>
    </row>
    <row r="136" spans="1:7" ht="15.6" x14ac:dyDescent="0.3">
      <c r="A136" s="5" t="s">
        <v>132</v>
      </c>
      <c r="B136" s="5"/>
      <c r="C136" s="10"/>
      <c r="D136" s="5"/>
      <c r="E136" s="5"/>
      <c r="F136" s="11"/>
      <c r="G136" s="16"/>
    </row>
    <row r="137" spans="1:7" ht="15.6" x14ac:dyDescent="0.3">
      <c r="A137" s="5" t="s">
        <v>3</v>
      </c>
      <c r="B137" s="5" t="s">
        <v>12</v>
      </c>
      <c r="C137" s="10" t="s">
        <v>13</v>
      </c>
      <c r="D137" s="5" t="s">
        <v>14</v>
      </c>
      <c r="E137" s="5" t="s">
        <v>15</v>
      </c>
      <c r="F137" s="11" t="s">
        <v>16</v>
      </c>
      <c r="G137" s="16"/>
    </row>
    <row r="138" spans="1:7" ht="15.6" x14ac:dyDescent="0.3">
      <c r="A138" s="9">
        <v>1</v>
      </c>
      <c r="B138" s="7">
        <v>638</v>
      </c>
      <c r="C138" s="14" t="s">
        <v>133</v>
      </c>
      <c r="D138" s="20">
        <v>8</v>
      </c>
      <c r="E138" s="19" t="s">
        <v>21</v>
      </c>
      <c r="F138" s="15">
        <v>6.5509259259259262E-3</v>
      </c>
      <c r="G138" s="16"/>
    </row>
    <row r="139" spans="1:7" ht="15.6" x14ac:dyDescent="0.3">
      <c r="A139" s="7">
        <f t="shared" ref="A139:A151" si="3">1+A138</f>
        <v>2</v>
      </c>
      <c r="B139" s="7">
        <v>633</v>
      </c>
      <c r="C139" s="14" t="s">
        <v>134</v>
      </c>
      <c r="D139" s="20">
        <v>9</v>
      </c>
      <c r="E139" s="19" t="s">
        <v>21</v>
      </c>
      <c r="F139" s="15">
        <v>6.7592592592592591E-3</v>
      </c>
      <c r="G139" s="16"/>
    </row>
    <row r="140" spans="1:7" ht="15.6" x14ac:dyDescent="0.3">
      <c r="A140" s="7">
        <f t="shared" si="3"/>
        <v>3</v>
      </c>
      <c r="B140" s="7">
        <v>636</v>
      </c>
      <c r="C140" s="14" t="s">
        <v>135</v>
      </c>
      <c r="D140" s="20">
        <v>8</v>
      </c>
      <c r="E140" s="19" t="s">
        <v>21</v>
      </c>
      <c r="F140" s="15">
        <v>6.7824074074074071E-3</v>
      </c>
      <c r="G140" s="16"/>
    </row>
    <row r="141" spans="1:7" ht="15.6" x14ac:dyDescent="0.3">
      <c r="A141" s="7">
        <f t="shared" si="3"/>
        <v>4</v>
      </c>
      <c r="B141" s="7">
        <v>629</v>
      </c>
      <c r="C141" s="14" t="s">
        <v>136</v>
      </c>
      <c r="D141" s="20">
        <v>9</v>
      </c>
      <c r="E141" s="19" t="s">
        <v>21</v>
      </c>
      <c r="F141" s="15">
        <v>6.851851851851852E-3</v>
      </c>
      <c r="G141" s="16"/>
    </row>
    <row r="142" spans="1:7" ht="15.6" x14ac:dyDescent="0.3">
      <c r="A142" s="7">
        <f t="shared" si="3"/>
        <v>5</v>
      </c>
      <c r="B142" s="7">
        <v>642</v>
      </c>
      <c r="C142" s="14" t="s">
        <v>137</v>
      </c>
      <c r="D142" s="20">
        <v>7</v>
      </c>
      <c r="E142" s="19" t="s">
        <v>21</v>
      </c>
      <c r="F142" s="15">
        <v>7.0949074074074074E-3</v>
      </c>
      <c r="G142" s="16"/>
    </row>
    <row r="143" spans="1:7" ht="15.6" x14ac:dyDescent="0.3">
      <c r="A143" s="7">
        <f t="shared" si="3"/>
        <v>6</v>
      </c>
      <c r="B143" s="7">
        <v>630</v>
      </c>
      <c r="C143" s="14" t="s">
        <v>138</v>
      </c>
      <c r="D143" s="20">
        <v>9</v>
      </c>
      <c r="E143" s="19" t="s">
        <v>21</v>
      </c>
      <c r="F143" s="15">
        <v>7.1180555555555554E-3</v>
      </c>
      <c r="G143" s="16"/>
    </row>
    <row r="144" spans="1:7" ht="15.6" x14ac:dyDescent="0.3">
      <c r="A144" s="7">
        <f t="shared" si="3"/>
        <v>7</v>
      </c>
      <c r="B144" s="17">
        <v>625</v>
      </c>
      <c r="C144" s="18" t="s">
        <v>139</v>
      </c>
      <c r="D144" s="20">
        <v>11</v>
      </c>
      <c r="E144" s="19" t="s">
        <v>21</v>
      </c>
      <c r="F144" s="15">
        <v>7.1759259259259259E-3</v>
      </c>
      <c r="G144" s="16"/>
    </row>
    <row r="145" spans="1:7" ht="15.6" x14ac:dyDescent="0.3">
      <c r="A145" s="7">
        <f t="shared" si="3"/>
        <v>8</v>
      </c>
      <c r="B145" s="7">
        <v>619</v>
      </c>
      <c r="C145" s="14" t="s">
        <v>140</v>
      </c>
      <c r="D145" s="20">
        <v>12</v>
      </c>
      <c r="E145" s="19" t="s">
        <v>21</v>
      </c>
      <c r="F145" s="15">
        <v>7.4537037037037037E-3</v>
      </c>
      <c r="G145" s="16"/>
    </row>
    <row r="146" spans="1:7" ht="15.6" x14ac:dyDescent="0.3">
      <c r="A146" s="7">
        <f t="shared" si="3"/>
        <v>9</v>
      </c>
      <c r="B146" s="7">
        <v>639</v>
      </c>
      <c r="C146" s="14" t="s">
        <v>141</v>
      </c>
      <c r="D146" s="20">
        <v>8</v>
      </c>
      <c r="E146" s="19" t="s">
        <v>21</v>
      </c>
      <c r="F146" s="15">
        <v>7.4652777777777781E-3</v>
      </c>
      <c r="G146" s="16"/>
    </row>
    <row r="147" spans="1:7" ht="15.6" x14ac:dyDescent="0.3">
      <c r="A147" s="7">
        <f t="shared" si="3"/>
        <v>10</v>
      </c>
      <c r="B147" s="7">
        <v>622</v>
      </c>
      <c r="C147" s="14" t="s">
        <v>142</v>
      </c>
      <c r="D147" s="20">
        <v>12</v>
      </c>
      <c r="E147" s="19" t="s">
        <v>21</v>
      </c>
      <c r="F147" s="15">
        <v>7.4884259259259262E-3</v>
      </c>
      <c r="G147" s="16"/>
    </row>
    <row r="148" spans="1:7" ht="15.6" x14ac:dyDescent="0.3">
      <c r="A148" s="7">
        <f t="shared" si="3"/>
        <v>11</v>
      </c>
      <c r="B148" s="7">
        <v>632</v>
      </c>
      <c r="C148" s="14" t="s">
        <v>143</v>
      </c>
      <c r="D148" s="20">
        <v>9</v>
      </c>
      <c r="E148" s="19" t="s">
        <v>21</v>
      </c>
      <c r="F148" s="15">
        <v>7.766203703703704E-3</v>
      </c>
      <c r="G148" s="16"/>
    </row>
    <row r="149" spans="1:7" ht="15.6" x14ac:dyDescent="0.3">
      <c r="A149" s="7">
        <f t="shared" si="3"/>
        <v>12</v>
      </c>
      <c r="B149" s="7">
        <v>781</v>
      </c>
      <c r="C149" s="14" t="s">
        <v>144</v>
      </c>
      <c r="D149" s="20">
        <v>9</v>
      </c>
      <c r="E149" s="19" t="s">
        <v>28</v>
      </c>
      <c r="F149" s="15">
        <v>7.905092592592592E-3</v>
      </c>
      <c r="G149" s="16"/>
    </row>
    <row r="150" spans="1:7" ht="15.6" x14ac:dyDescent="0.3">
      <c r="A150" s="7">
        <f t="shared" si="3"/>
        <v>13</v>
      </c>
      <c r="B150" s="7">
        <v>566</v>
      </c>
      <c r="C150" s="14" t="s">
        <v>145</v>
      </c>
      <c r="D150" s="20">
        <v>8</v>
      </c>
      <c r="E150" s="19" t="s">
        <v>18</v>
      </c>
      <c r="F150" s="15">
        <v>8.3912037037037045E-3</v>
      </c>
      <c r="G150" s="16"/>
    </row>
    <row r="151" spans="1:7" ht="15.6" x14ac:dyDescent="0.3">
      <c r="A151" s="7">
        <f t="shared" si="3"/>
        <v>14</v>
      </c>
      <c r="B151" s="7"/>
      <c r="C151" s="14" t="s">
        <v>146</v>
      </c>
      <c r="D151" s="20">
        <v>11</v>
      </c>
      <c r="E151" s="19" t="s">
        <v>28</v>
      </c>
      <c r="F151" s="15">
        <v>1.0335648148148148E-2</v>
      </c>
      <c r="G151" s="16"/>
    </row>
    <row r="152" spans="1:7" ht="15.6" x14ac:dyDescent="0.3">
      <c r="A152" s="9">
        <v>15</v>
      </c>
      <c r="B152" s="7">
        <v>641</v>
      </c>
      <c r="C152" s="14" t="s">
        <v>147</v>
      </c>
      <c r="D152" s="20">
        <v>8</v>
      </c>
      <c r="E152" s="19" t="s">
        <v>21</v>
      </c>
      <c r="F152" s="15">
        <v>1.2013888888888888E-2</v>
      </c>
      <c r="G152" s="16"/>
    </row>
    <row r="153" spans="1:7" ht="15.6" x14ac:dyDescent="0.3">
      <c r="G153" s="16"/>
    </row>
  </sheetData>
  <mergeCells count="11">
    <mergeCell ref="B13:C13"/>
    <mergeCell ref="B14:C14"/>
    <mergeCell ref="B15:C15"/>
    <mergeCell ref="B16:C16"/>
    <mergeCell ref="B2:C2"/>
    <mergeCell ref="B7:C7"/>
    <mergeCell ref="B8:C8"/>
    <mergeCell ref="B9:C9"/>
    <mergeCell ref="B10:C10"/>
    <mergeCell ref="B11:C11"/>
    <mergeCell ref="B12:C12"/>
  </mergeCells>
  <printOptions horizontalCentered="1"/>
  <pageMargins left="0.7" right="0.7" top="0.75" bottom="0.60432766615146838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4:V77"/>
  <sheetViews>
    <sheetView workbookViewId="0"/>
  </sheetViews>
  <sheetFormatPr defaultColWidth="14.44140625" defaultRowHeight="15.75" customHeight="1" x14ac:dyDescent="0.25"/>
  <sheetData>
    <row r="4" spans="2:22" x14ac:dyDescent="0.25">
      <c r="B4" s="26">
        <f t="shared" ref="B4:B53" si="0">K4</f>
        <v>568</v>
      </c>
      <c r="C4" s="27" t="str">
        <f t="shared" ref="C4:C53" si="1">PROPER(CONCATENATE(L4," ",M4))</f>
        <v>Ryan Houseman</v>
      </c>
      <c r="D4" s="28">
        <f t="shared" ref="D4:E4" si="2">N4</f>
        <v>11</v>
      </c>
      <c r="E4" s="27" t="str">
        <f t="shared" si="2"/>
        <v>ForLk</v>
      </c>
      <c r="F4" s="29">
        <f t="shared" ref="F4:F65" si="3">V4</f>
        <v>1.2060185185185186E-2</v>
      </c>
      <c r="I4" s="30" t="s">
        <v>148</v>
      </c>
      <c r="K4" s="30">
        <v>568</v>
      </c>
      <c r="L4" s="30" t="s">
        <v>149</v>
      </c>
      <c r="M4" s="30" t="s">
        <v>150</v>
      </c>
      <c r="N4" s="30">
        <v>11</v>
      </c>
      <c r="O4" s="30" t="s">
        <v>18</v>
      </c>
      <c r="P4" s="30">
        <v>1</v>
      </c>
      <c r="Q4" s="30">
        <v>30</v>
      </c>
      <c r="R4" s="31">
        <v>1.0416666666666667E-3</v>
      </c>
      <c r="S4" s="30">
        <v>18</v>
      </c>
      <c r="T4" s="30">
        <v>52</v>
      </c>
      <c r="U4" s="31">
        <v>1.3101851851851852E-2</v>
      </c>
      <c r="V4" s="31">
        <v>1.2060185185185186E-2</v>
      </c>
    </row>
    <row r="5" spans="2:22" x14ac:dyDescent="0.25">
      <c r="B5" s="26">
        <f t="shared" si="0"/>
        <v>573</v>
      </c>
      <c r="C5" s="27" t="str">
        <f t="shared" si="1"/>
        <v>Damian Langer</v>
      </c>
      <c r="D5" s="28">
        <f t="shared" ref="D5:E5" si="4">N5</f>
        <v>11</v>
      </c>
      <c r="E5" s="27" t="str">
        <f t="shared" si="4"/>
        <v>ForLk</v>
      </c>
      <c r="F5" s="29">
        <f t="shared" si="3"/>
        <v>1.2141203703703704E-2</v>
      </c>
      <c r="I5" s="30" t="s">
        <v>148</v>
      </c>
      <c r="K5" s="30">
        <v>573</v>
      </c>
      <c r="L5" s="30" t="s">
        <v>151</v>
      </c>
      <c r="M5" s="30" t="s">
        <v>152</v>
      </c>
      <c r="N5" s="30">
        <v>11</v>
      </c>
      <c r="O5" s="30" t="s">
        <v>18</v>
      </c>
      <c r="P5" s="30">
        <v>2</v>
      </c>
      <c r="Q5" s="30">
        <v>0</v>
      </c>
      <c r="R5" s="31">
        <v>1.3888888888888889E-3</v>
      </c>
      <c r="S5" s="30">
        <v>19</v>
      </c>
      <c r="T5" s="30">
        <v>29</v>
      </c>
      <c r="U5" s="31">
        <v>1.3530092592592592E-2</v>
      </c>
      <c r="V5" s="31">
        <v>1.2141203703703704E-2</v>
      </c>
    </row>
    <row r="6" spans="2:22" ht="15.75" customHeight="1" x14ac:dyDescent="0.3">
      <c r="B6" s="26">
        <f t="shared" si="0"/>
        <v>0</v>
      </c>
      <c r="C6" s="27" t="str">
        <f t="shared" si="1"/>
        <v>Lane Gessler</v>
      </c>
      <c r="D6" s="28">
        <f t="shared" ref="D6:E6" si="5">N6</f>
        <v>0</v>
      </c>
      <c r="E6" s="27" t="str">
        <f t="shared" si="5"/>
        <v>Still</v>
      </c>
      <c r="F6" s="29">
        <f t="shared" si="3"/>
        <v>1.2685185185185185E-2</v>
      </c>
      <c r="H6" s="32"/>
      <c r="I6" s="33" t="s">
        <v>148</v>
      </c>
      <c r="J6" s="34"/>
      <c r="K6" s="35"/>
      <c r="L6" s="36" t="s">
        <v>153</v>
      </c>
      <c r="M6" s="36" t="s">
        <v>154</v>
      </c>
      <c r="N6" s="35"/>
      <c r="O6" s="27" t="s">
        <v>21</v>
      </c>
      <c r="P6" s="27">
        <v>1</v>
      </c>
      <c r="Q6" s="27">
        <v>0</v>
      </c>
      <c r="R6" s="37">
        <v>6.9444444444444447E-4</v>
      </c>
      <c r="S6" s="36">
        <v>19</v>
      </c>
      <c r="T6" s="36">
        <v>16</v>
      </c>
      <c r="U6" s="38">
        <v>1.337962962962963E-2</v>
      </c>
      <c r="V6" s="39">
        <v>1.2685185185185185E-2</v>
      </c>
    </row>
    <row r="7" spans="2:22" ht="15.75" customHeight="1" x14ac:dyDescent="0.3">
      <c r="B7" s="26">
        <f t="shared" si="0"/>
        <v>0</v>
      </c>
      <c r="C7" s="27" t="str">
        <f t="shared" si="1"/>
        <v>John Kubiak</v>
      </c>
      <c r="D7" s="28">
        <f t="shared" ref="D7:E7" si="6">N7</f>
        <v>0</v>
      </c>
      <c r="E7" s="27" t="str">
        <f t="shared" si="6"/>
        <v>Still</v>
      </c>
      <c r="F7" s="29">
        <f t="shared" si="3"/>
        <v>1.269675925925926E-2</v>
      </c>
      <c r="H7" s="32"/>
      <c r="I7" s="33" t="s">
        <v>148</v>
      </c>
      <c r="J7" s="34"/>
      <c r="K7" s="35"/>
      <c r="L7" s="36" t="s">
        <v>155</v>
      </c>
      <c r="M7" s="36" t="s">
        <v>156</v>
      </c>
      <c r="N7" s="35"/>
      <c r="O7" s="27" t="s">
        <v>21</v>
      </c>
      <c r="P7" s="27">
        <v>0</v>
      </c>
      <c r="Q7" s="27">
        <v>0</v>
      </c>
      <c r="R7" s="37">
        <v>0</v>
      </c>
      <c r="S7" s="36">
        <v>18</v>
      </c>
      <c r="T7" s="36">
        <v>17</v>
      </c>
      <c r="U7" s="38">
        <v>1.269675925925926E-2</v>
      </c>
      <c r="V7" s="39">
        <v>1.269675925925926E-2</v>
      </c>
    </row>
    <row r="8" spans="2:22" ht="15.75" customHeight="1" x14ac:dyDescent="0.3">
      <c r="B8" s="26">
        <f t="shared" si="0"/>
        <v>848</v>
      </c>
      <c r="C8" s="27" t="str">
        <f t="shared" si="1"/>
        <v>Andrew Klier</v>
      </c>
      <c r="D8" s="28">
        <f t="shared" ref="D8:E8" si="7">N8</f>
        <v>9</v>
      </c>
      <c r="E8" s="27" t="str">
        <f t="shared" si="7"/>
        <v>WBL</v>
      </c>
      <c r="F8" s="29">
        <f t="shared" si="3"/>
        <v>1.275462962962963E-2</v>
      </c>
      <c r="H8" s="32"/>
      <c r="I8" s="33" t="s">
        <v>148</v>
      </c>
      <c r="J8" s="34"/>
      <c r="K8" s="35">
        <v>848</v>
      </c>
      <c r="L8" s="36" t="s">
        <v>157</v>
      </c>
      <c r="M8" s="36" t="s">
        <v>158</v>
      </c>
      <c r="N8" s="35">
        <v>9</v>
      </c>
      <c r="O8" s="27" t="s">
        <v>24</v>
      </c>
      <c r="P8" s="40">
        <v>1</v>
      </c>
      <c r="Q8" s="40">
        <v>0</v>
      </c>
      <c r="R8" s="37">
        <v>6.9444444444444447E-4</v>
      </c>
      <c r="S8" s="35">
        <v>19</v>
      </c>
      <c r="T8" s="35">
        <v>22</v>
      </c>
      <c r="U8" s="37">
        <v>1.3449074074074073E-2</v>
      </c>
      <c r="V8" s="41">
        <v>1.275462962962963E-2</v>
      </c>
    </row>
    <row r="9" spans="2:22" ht="15.75" customHeight="1" x14ac:dyDescent="0.3">
      <c r="B9" s="26">
        <f t="shared" si="0"/>
        <v>0</v>
      </c>
      <c r="C9" s="27" t="str">
        <f t="shared" si="1"/>
        <v>Bo Mcbride</v>
      </c>
      <c r="D9" s="28">
        <f t="shared" ref="D9:E9" si="8">N9</f>
        <v>0</v>
      </c>
      <c r="E9" s="27" t="str">
        <f t="shared" si="8"/>
        <v>Still</v>
      </c>
      <c r="F9" s="29">
        <f t="shared" si="3"/>
        <v>1.2789351851851852E-2</v>
      </c>
      <c r="H9" s="32"/>
      <c r="I9" s="33" t="s">
        <v>148</v>
      </c>
      <c r="J9" s="34"/>
      <c r="K9" s="35"/>
      <c r="L9" s="36" t="s">
        <v>159</v>
      </c>
      <c r="M9" s="36" t="s">
        <v>160</v>
      </c>
      <c r="N9" s="35"/>
      <c r="O9" s="27" t="s">
        <v>21</v>
      </c>
      <c r="P9" s="27">
        <v>0</v>
      </c>
      <c r="Q9" s="27">
        <v>30</v>
      </c>
      <c r="R9" s="37">
        <v>3.4722222222222224E-4</v>
      </c>
      <c r="S9" s="36">
        <v>18</v>
      </c>
      <c r="T9" s="36">
        <v>55</v>
      </c>
      <c r="U9" s="38">
        <v>1.3136574074074075E-2</v>
      </c>
      <c r="V9" s="39">
        <v>1.2789351851851852E-2</v>
      </c>
    </row>
    <row r="10" spans="2:22" x14ac:dyDescent="0.25">
      <c r="B10" s="26">
        <f t="shared" si="0"/>
        <v>580</v>
      </c>
      <c r="C10" s="27" t="str">
        <f t="shared" si="1"/>
        <v>Johnny Rink</v>
      </c>
      <c r="D10" s="28">
        <f t="shared" ref="D10:E10" si="9">N10</f>
        <v>10</v>
      </c>
      <c r="E10" s="27" t="str">
        <f t="shared" si="9"/>
        <v>ForLk</v>
      </c>
      <c r="F10" s="29">
        <f t="shared" si="3"/>
        <v>1.2812499999999999E-2</v>
      </c>
      <c r="I10" s="30" t="s">
        <v>148</v>
      </c>
      <c r="K10" s="30">
        <v>580</v>
      </c>
      <c r="L10" s="30" t="s">
        <v>161</v>
      </c>
      <c r="M10" s="30" t="s">
        <v>162</v>
      </c>
      <c r="N10" s="30">
        <v>10</v>
      </c>
      <c r="O10" s="30" t="s">
        <v>18</v>
      </c>
      <c r="P10" s="30">
        <v>1</v>
      </c>
      <c r="Q10" s="30">
        <v>0</v>
      </c>
      <c r="R10" s="31">
        <v>6.9444444444444447E-4</v>
      </c>
      <c r="S10" s="30">
        <v>19</v>
      </c>
      <c r="T10" s="30">
        <v>27</v>
      </c>
      <c r="U10" s="31">
        <v>1.3506944444444445E-2</v>
      </c>
      <c r="V10" s="31">
        <v>1.2812499999999999E-2</v>
      </c>
    </row>
    <row r="11" spans="2:22" x14ac:dyDescent="0.25">
      <c r="B11" s="26">
        <f t="shared" si="0"/>
        <v>778</v>
      </c>
      <c r="C11" s="27" t="str">
        <f t="shared" si="1"/>
        <v>Levi Hammerbeck</v>
      </c>
      <c r="D11" s="28">
        <f t="shared" ref="D11:E11" si="10">N11</f>
        <v>10</v>
      </c>
      <c r="E11" s="27" t="str">
        <f t="shared" si="10"/>
        <v>MV</v>
      </c>
      <c r="F11" s="29">
        <f t="shared" si="3"/>
        <v>1.2939814814814815E-2</v>
      </c>
      <c r="I11" s="30" t="s">
        <v>148</v>
      </c>
      <c r="J11" s="30">
        <v>7</v>
      </c>
      <c r="K11" s="30">
        <v>778</v>
      </c>
      <c r="L11" s="30" t="s">
        <v>163</v>
      </c>
      <c r="M11" s="30" t="s">
        <v>164</v>
      </c>
      <c r="N11" s="30">
        <v>10</v>
      </c>
      <c r="O11" s="30" t="s">
        <v>28</v>
      </c>
      <c r="P11" s="30">
        <v>0</v>
      </c>
      <c r="Q11" s="30">
        <v>0</v>
      </c>
      <c r="R11" s="31">
        <v>0</v>
      </c>
      <c r="S11" s="30">
        <v>18</v>
      </c>
      <c r="T11" s="30">
        <v>38</v>
      </c>
      <c r="U11" s="31">
        <v>1.2939814814814815E-2</v>
      </c>
      <c r="V11" s="31">
        <v>1.2939814814814815E-2</v>
      </c>
    </row>
    <row r="12" spans="2:22" ht="15.75" customHeight="1" x14ac:dyDescent="0.3">
      <c r="B12" s="26">
        <f t="shared" si="0"/>
        <v>836</v>
      </c>
      <c r="C12" s="27" t="str">
        <f t="shared" si="1"/>
        <v>Ian Cran</v>
      </c>
      <c r="D12" s="28">
        <f t="shared" ref="D12:E12" si="11">N12</f>
        <v>10</v>
      </c>
      <c r="E12" s="27" t="str">
        <f t="shared" si="11"/>
        <v>WBL</v>
      </c>
      <c r="F12" s="29">
        <f t="shared" si="3"/>
        <v>1.3148148148148148E-2</v>
      </c>
      <c r="H12" s="32"/>
      <c r="I12" s="33" t="s">
        <v>148</v>
      </c>
      <c r="J12" s="34"/>
      <c r="K12" s="35">
        <v>836</v>
      </c>
      <c r="L12" s="36" t="s">
        <v>165</v>
      </c>
      <c r="M12" s="36" t="s">
        <v>166</v>
      </c>
      <c r="N12" s="35">
        <v>10</v>
      </c>
      <c r="O12" s="27" t="s">
        <v>24</v>
      </c>
      <c r="P12" s="40">
        <v>2</v>
      </c>
      <c r="Q12" s="40">
        <v>0</v>
      </c>
      <c r="R12" s="37">
        <v>1.3888888888888889E-3</v>
      </c>
      <c r="S12" s="35">
        <v>20</v>
      </c>
      <c r="T12" s="35">
        <v>56</v>
      </c>
      <c r="U12" s="37">
        <v>1.4537037037037038E-2</v>
      </c>
      <c r="V12" s="41">
        <v>1.3148148148148148E-2</v>
      </c>
    </row>
    <row r="13" spans="2:22" ht="15.75" customHeight="1" x14ac:dyDescent="0.3">
      <c r="B13" s="26">
        <f t="shared" si="0"/>
        <v>0</v>
      </c>
      <c r="C13" s="27" t="str">
        <f t="shared" si="1"/>
        <v>Charlie Koelzer</v>
      </c>
      <c r="D13" s="28">
        <f t="shared" ref="D13:E13" si="12">N13</f>
        <v>0</v>
      </c>
      <c r="E13" s="27" t="str">
        <f t="shared" si="12"/>
        <v>Still</v>
      </c>
      <c r="F13" s="29">
        <f t="shared" si="3"/>
        <v>1.3263888888888889E-2</v>
      </c>
      <c r="H13" s="32"/>
      <c r="I13" s="33" t="s">
        <v>148</v>
      </c>
      <c r="J13" s="34"/>
      <c r="K13" s="35"/>
      <c r="L13" s="36" t="s">
        <v>167</v>
      </c>
      <c r="M13" s="36" t="s">
        <v>168</v>
      </c>
      <c r="N13" s="35"/>
      <c r="O13" s="27" t="s">
        <v>21</v>
      </c>
      <c r="P13" s="27">
        <v>1</v>
      </c>
      <c r="Q13" s="27">
        <v>30</v>
      </c>
      <c r="R13" s="37">
        <v>1.0416666666666667E-3</v>
      </c>
      <c r="S13" s="36">
        <v>20</v>
      </c>
      <c r="T13" s="36">
        <v>36</v>
      </c>
      <c r="U13" s="38">
        <v>1.4305555555555556E-2</v>
      </c>
      <c r="V13" s="39">
        <v>1.3263888888888889E-2</v>
      </c>
    </row>
    <row r="14" spans="2:22" ht="15.75" customHeight="1" x14ac:dyDescent="0.3">
      <c r="B14" s="26">
        <f t="shared" si="0"/>
        <v>843</v>
      </c>
      <c r="C14" s="27" t="str">
        <f t="shared" si="1"/>
        <v>Tanner Hoel</v>
      </c>
      <c r="D14" s="28">
        <f t="shared" ref="D14:E14" si="13">N14</f>
        <v>10</v>
      </c>
      <c r="E14" s="27" t="str">
        <f t="shared" si="13"/>
        <v>WBL</v>
      </c>
      <c r="F14" s="29">
        <f t="shared" si="3"/>
        <v>1.337962962962963E-2</v>
      </c>
      <c r="H14" s="32"/>
      <c r="I14" s="33" t="s">
        <v>148</v>
      </c>
      <c r="J14" s="34"/>
      <c r="K14" s="35">
        <v>843</v>
      </c>
      <c r="L14" s="36" t="s">
        <v>169</v>
      </c>
      <c r="M14" s="36" t="s">
        <v>170</v>
      </c>
      <c r="N14" s="35">
        <v>10</v>
      </c>
      <c r="O14" s="27" t="s">
        <v>24</v>
      </c>
      <c r="P14" s="40">
        <v>0</v>
      </c>
      <c r="Q14" s="40">
        <v>30</v>
      </c>
      <c r="R14" s="37">
        <v>3.4722222222222224E-4</v>
      </c>
      <c r="S14" s="35">
        <v>19</v>
      </c>
      <c r="T14" s="35">
        <v>46</v>
      </c>
      <c r="U14" s="37">
        <v>1.3726851851851851E-2</v>
      </c>
      <c r="V14" s="41">
        <v>1.337962962962963E-2</v>
      </c>
    </row>
    <row r="15" spans="2:22" ht="15.75" customHeight="1" x14ac:dyDescent="0.3">
      <c r="B15" s="26">
        <f t="shared" si="0"/>
        <v>851</v>
      </c>
      <c r="C15" s="27" t="str">
        <f t="shared" si="1"/>
        <v>Tyler Long</v>
      </c>
      <c r="D15" s="28">
        <f t="shared" ref="D15:E15" si="14">N15</f>
        <v>12</v>
      </c>
      <c r="E15" s="27" t="str">
        <f t="shared" si="14"/>
        <v>WBL</v>
      </c>
      <c r="F15" s="29">
        <f t="shared" si="3"/>
        <v>1.3831018518518519E-2</v>
      </c>
      <c r="H15" s="32"/>
      <c r="I15" s="33" t="s">
        <v>148</v>
      </c>
      <c r="J15" s="34"/>
      <c r="K15" s="35">
        <v>851</v>
      </c>
      <c r="L15" s="36" t="s">
        <v>171</v>
      </c>
      <c r="M15" s="36" t="s">
        <v>172</v>
      </c>
      <c r="N15" s="35">
        <v>12</v>
      </c>
      <c r="O15" s="27" t="s">
        <v>24</v>
      </c>
      <c r="P15" s="40">
        <v>0</v>
      </c>
      <c r="Q15" s="40">
        <v>0</v>
      </c>
      <c r="R15" s="37">
        <v>0</v>
      </c>
      <c r="S15" s="35">
        <v>19</v>
      </c>
      <c r="T15" s="35">
        <v>55</v>
      </c>
      <c r="U15" s="37">
        <v>1.3831018518518519E-2</v>
      </c>
      <c r="V15" s="41">
        <v>1.3831018518518519E-2</v>
      </c>
    </row>
    <row r="16" spans="2:22" ht="15.75" customHeight="1" x14ac:dyDescent="0.3">
      <c r="B16" s="26">
        <f t="shared" si="0"/>
        <v>854</v>
      </c>
      <c r="C16" s="27" t="str">
        <f t="shared" si="1"/>
        <v>Ian Ottaviani</v>
      </c>
      <c r="D16" s="28">
        <f t="shared" ref="D16:E16" si="15">N16</f>
        <v>11</v>
      </c>
      <c r="E16" s="27" t="str">
        <f t="shared" si="15"/>
        <v>WBL</v>
      </c>
      <c r="F16" s="29">
        <f t="shared" si="3"/>
        <v>1.3842592592592592E-2</v>
      </c>
      <c r="H16" s="32"/>
      <c r="I16" s="33" t="s">
        <v>148</v>
      </c>
      <c r="J16" s="34"/>
      <c r="K16" s="35">
        <v>854</v>
      </c>
      <c r="L16" s="36" t="s">
        <v>165</v>
      </c>
      <c r="M16" s="36" t="s">
        <v>173</v>
      </c>
      <c r="N16" s="35">
        <v>11</v>
      </c>
      <c r="O16" s="27" t="s">
        <v>24</v>
      </c>
      <c r="P16" s="40">
        <v>1</v>
      </c>
      <c r="Q16" s="40">
        <v>30</v>
      </c>
      <c r="R16" s="37">
        <v>1.0416666666666667E-3</v>
      </c>
      <c r="S16" s="35">
        <v>21</v>
      </c>
      <c r="T16" s="35">
        <v>26</v>
      </c>
      <c r="U16" s="37">
        <v>1.4884259259259259E-2</v>
      </c>
      <c r="V16" s="41">
        <v>1.3842592592592592E-2</v>
      </c>
    </row>
    <row r="17" spans="2:22" ht="15.75" customHeight="1" x14ac:dyDescent="0.3">
      <c r="B17" s="26">
        <f t="shared" si="0"/>
        <v>0</v>
      </c>
      <c r="C17" s="27" t="str">
        <f t="shared" si="1"/>
        <v>Max Gerald</v>
      </c>
      <c r="D17" s="28">
        <f t="shared" ref="D17:E17" si="16">N17</f>
        <v>0</v>
      </c>
      <c r="E17" s="27" t="str">
        <f t="shared" si="16"/>
        <v>Still</v>
      </c>
      <c r="F17" s="29">
        <f t="shared" si="3"/>
        <v>1.3923611111111111E-2</v>
      </c>
      <c r="H17" s="32"/>
      <c r="I17" s="33" t="s">
        <v>148</v>
      </c>
      <c r="J17" s="34"/>
      <c r="K17" s="35"/>
      <c r="L17" s="36" t="s">
        <v>174</v>
      </c>
      <c r="M17" s="36" t="s">
        <v>175</v>
      </c>
      <c r="N17" s="35"/>
      <c r="O17" s="27" t="s">
        <v>21</v>
      </c>
      <c r="P17" s="27">
        <v>3</v>
      </c>
      <c r="Q17" s="27">
        <v>30</v>
      </c>
      <c r="R17" s="37">
        <v>2.4305555555555556E-3</v>
      </c>
      <c r="S17" s="36">
        <v>23</v>
      </c>
      <c r="T17" s="36">
        <v>33</v>
      </c>
      <c r="U17" s="38">
        <v>1.6354166666666666E-2</v>
      </c>
      <c r="V17" s="39">
        <v>1.3923611111111111E-2</v>
      </c>
    </row>
    <row r="18" spans="2:22" ht="15.75" customHeight="1" x14ac:dyDescent="0.3">
      <c r="B18" s="26">
        <f t="shared" si="0"/>
        <v>0</v>
      </c>
      <c r="C18" s="27" t="str">
        <f t="shared" si="1"/>
        <v>Ethan Foote</v>
      </c>
      <c r="D18" s="28">
        <f t="shared" ref="D18:E18" si="17">N18</f>
        <v>0</v>
      </c>
      <c r="E18" s="27" t="str">
        <f t="shared" si="17"/>
        <v>Still</v>
      </c>
      <c r="F18" s="29">
        <f t="shared" si="3"/>
        <v>1.4050925925925927E-2</v>
      </c>
      <c r="H18" s="32"/>
      <c r="I18" s="33" t="s">
        <v>148</v>
      </c>
      <c r="J18" s="34"/>
      <c r="K18" s="35"/>
      <c r="L18" s="36" t="s">
        <v>176</v>
      </c>
      <c r="M18" s="36" t="s">
        <v>177</v>
      </c>
      <c r="N18" s="35"/>
      <c r="O18" s="27" t="s">
        <v>21</v>
      </c>
      <c r="P18" s="27">
        <v>3</v>
      </c>
      <c r="Q18" s="27">
        <v>0</v>
      </c>
      <c r="R18" s="37">
        <v>2.0833333333333333E-3</v>
      </c>
      <c r="S18" s="36">
        <v>23</v>
      </c>
      <c r="T18" s="36">
        <v>14</v>
      </c>
      <c r="U18" s="38">
        <v>1.6134259259259258E-2</v>
      </c>
      <c r="V18" s="39">
        <v>1.4050925925925927E-2</v>
      </c>
    </row>
    <row r="19" spans="2:22" ht="15.75" customHeight="1" x14ac:dyDescent="0.3">
      <c r="B19" s="26">
        <f t="shared" si="0"/>
        <v>0</v>
      </c>
      <c r="C19" s="27" t="str">
        <f t="shared" si="1"/>
        <v>Talbot Ward</v>
      </c>
      <c r="D19" s="28">
        <f t="shared" ref="D19:E19" si="18">N19</f>
        <v>0</v>
      </c>
      <c r="E19" s="27" t="str">
        <f t="shared" si="18"/>
        <v>Still</v>
      </c>
      <c r="F19" s="29">
        <f t="shared" si="3"/>
        <v>1.4155092592592592E-2</v>
      </c>
      <c r="H19" s="32"/>
      <c r="I19" s="33" t="s">
        <v>148</v>
      </c>
      <c r="J19" s="34"/>
      <c r="K19" s="35"/>
      <c r="L19" s="36" t="s">
        <v>178</v>
      </c>
      <c r="M19" s="36" t="s">
        <v>179</v>
      </c>
      <c r="N19" s="35"/>
      <c r="O19" s="27" t="s">
        <v>21</v>
      </c>
      <c r="P19" s="27">
        <v>3</v>
      </c>
      <c r="Q19" s="27">
        <v>30</v>
      </c>
      <c r="R19" s="37">
        <v>2.4305555555555556E-3</v>
      </c>
      <c r="S19" s="36">
        <v>23</v>
      </c>
      <c r="T19" s="36">
        <v>53</v>
      </c>
      <c r="U19" s="38">
        <v>1.6585648148148148E-2</v>
      </c>
      <c r="V19" s="39">
        <v>1.4155092592592592E-2</v>
      </c>
    </row>
    <row r="20" spans="2:22" x14ac:dyDescent="0.25">
      <c r="B20" s="26">
        <f t="shared" si="0"/>
        <v>793</v>
      </c>
      <c r="C20" s="27" t="str">
        <f t="shared" si="1"/>
        <v>Miles Smith</v>
      </c>
      <c r="D20" s="28">
        <f t="shared" ref="D20:E20" si="19">N20</f>
        <v>10</v>
      </c>
      <c r="E20" s="27" t="str">
        <f t="shared" si="19"/>
        <v>MV</v>
      </c>
      <c r="F20" s="29">
        <f t="shared" si="3"/>
        <v>1.4340277777777778E-2</v>
      </c>
      <c r="I20" s="30" t="s">
        <v>148</v>
      </c>
      <c r="K20" s="30">
        <v>793</v>
      </c>
      <c r="L20" s="30" t="s">
        <v>180</v>
      </c>
      <c r="M20" s="30" t="s">
        <v>181</v>
      </c>
      <c r="N20" s="30">
        <v>10</v>
      </c>
      <c r="O20" s="30" t="s">
        <v>28</v>
      </c>
      <c r="P20" s="30">
        <v>1</v>
      </c>
      <c r="Q20" s="30">
        <v>30</v>
      </c>
      <c r="R20" s="31">
        <v>1.0416666666666667E-3</v>
      </c>
      <c r="S20" s="30">
        <v>22</v>
      </c>
      <c r="T20" s="30">
        <v>9</v>
      </c>
      <c r="U20" s="31">
        <v>1.5381944444444445E-2</v>
      </c>
      <c r="V20" s="31">
        <v>1.4340277777777778E-2</v>
      </c>
    </row>
    <row r="21" spans="2:22" ht="15.75" customHeight="1" x14ac:dyDescent="0.3">
      <c r="B21" s="26">
        <f t="shared" si="0"/>
        <v>0</v>
      </c>
      <c r="C21" s="27" t="str">
        <f t="shared" si="1"/>
        <v>Gavin Browning</v>
      </c>
      <c r="D21" s="28">
        <f t="shared" ref="D21:E21" si="20">N21</f>
        <v>0</v>
      </c>
      <c r="E21" s="27" t="str">
        <f t="shared" si="20"/>
        <v>Still</v>
      </c>
      <c r="F21" s="29">
        <f t="shared" si="3"/>
        <v>1.4525462962962962E-2</v>
      </c>
      <c r="H21" s="32"/>
      <c r="I21" s="33" t="s">
        <v>148</v>
      </c>
      <c r="J21" s="34"/>
      <c r="K21" s="35"/>
      <c r="L21" s="36" t="s">
        <v>182</v>
      </c>
      <c r="M21" s="36" t="s">
        <v>183</v>
      </c>
      <c r="N21" s="35"/>
      <c r="O21" s="27" t="s">
        <v>21</v>
      </c>
      <c r="P21" s="27">
        <v>2</v>
      </c>
      <c r="Q21" s="27">
        <v>0</v>
      </c>
      <c r="R21" s="37">
        <v>1.3888888888888889E-3</v>
      </c>
      <c r="S21" s="36">
        <v>22</v>
      </c>
      <c r="T21" s="36">
        <v>55</v>
      </c>
      <c r="U21" s="38">
        <v>1.5914351851851853E-2</v>
      </c>
      <c r="V21" s="39">
        <v>1.4525462962962962E-2</v>
      </c>
    </row>
    <row r="22" spans="2:22" x14ac:dyDescent="0.25">
      <c r="B22" s="26">
        <f t="shared" si="0"/>
        <v>780</v>
      </c>
      <c r="C22" s="27" t="str">
        <f t="shared" si="1"/>
        <v>Will Anderson</v>
      </c>
      <c r="D22" s="28">
        <f t="shared" ref="D22:E22" si="21">N22</f>
        <v>11</v>
      </c>
      <c r="E22" s="27" t="str">
        <f t="shared" si="21"/>
        <v>MV</v>
      </c>
      <c r="F22" s="29">
        <f t="shared" si="3"/>
        <v>1.457175925925926E-2</v>
      </c>
      <c r="I22" s="30" t="s">
        <v>148</v>
      </c>
      <c r="J22" s="30">
        <v>31</v>
      </c>
      <c r="K22" s="30">
        <v>780</v>
      </c>
      <c r="L22" s="30" t="s">
        <v>184</v>
      </c>
      <c r="M22" s="30" t="s">
        <v>185</v>
      </c>
      <c r="N22" s="30">
        <v>11</v>
      </c>
      <c r="O22" s="30" t="s">
        <v>28</v>
      </c>
      <c r="P22" s="30">
        <v>0</v>
      </c>
      <c r="Q22" s="30">
        <v>30</v>
      </c>
      <c r="R22" s="31">
        <v>3.4722222222222224E-4</v>
      </c>
      <c r="S22" s="30">
        <v>21</v>
      </c>
      <c r="T22" s="30">
        <v>29</v>
      </c>
      <c r="U22" s="31">
        <v>1.4918981481481481E-2</v>
      </c>
      <c r="V22" s="31">
        <v>1.457175925925926E-2</v>
      </c>
    </row>
    <row r="23" spans="2:22" x14ac:dyDescent="0.25">
      <c r="B23" s="26">
        <f t="shared" si="0"/>
        <v>792</v>
      </c>
      <c r="C23" s="27" t="str">
        <f t="shared" si="1"/>
        <v>Will Kelley</v>
      </c>
      <c r="D23" s="28">
        <f t="shared" ref="D23:E23" si="22">N23</f>
        <v>10</v>
      </c>
      <c r="E23" s="27" t="str">
        <f t="shared" si="22"/>
        <v>MV</v>
      </c>
      <c r="F23" s="29">
        <f t="shared" si="3"/>
        <v>1.4641203703703703E-2</v>
      </c>
      <c r="I23" s="30" t="s">
        <v>148</v>
      </c>
      <c r="J23" s="30">
        <v>11</v>
      </c>
      <c r="K23" s="30">
        <v>792</v>
      </c>
      <c r="L23" s="30" t="s">
        <v>184</v>
      </c>
      <c r="M23" s="30" t="s">
        <v>186</v>
      </c>
      <c r="N23" s="30">
        <v>10</v>
      </c>
      <c r="O23" s="30" t="s">
        <v>28</v>
      </c>
      <c r="P23" s="30">
        <v>1</v>
      </c>
      <c r="Q23" s="30">
        <v>0</v>
      </c>
      <c r="R23" s="31">
        <v>6.9444444444444447E-4</v>
      </c>
      <c r="S23" s="30">
        <v>22</v>
      </c>
      <c r="T23" s="30">
        <v>5</v>
      </c>
      <c r="U23" s="31">
        <v>1.5335648148148149E-2</v>
      </c>
      <c r="V23" s="31">
        <v>1.4641203703703703E-2</v>
      </c>
    </row>
    <row r="24" spans="2:22" ht="15.75" customHeight="1" x14ac:dyDescent="0.3">
      <c r="B24" s="26">
        <f t="shared" si="0"/>
        <v>862</v>
      </c>
      <c r="C24" s="27" t="str">
        <f t="shared" si="1"/>
        <v>Jacob Weierke</v>
      </c>
      <c r="D24" s="28">
        <f t="shared" ref="D24:E24" si="23">N24</f>
        <v>10</v>
      </c>
      <c r="E24" s="27" t="str">
        <f t="shared" si="23"/>
        <v>WBL</v>
      </c>
      <c r="F24" s="29">
        <f t="shared" si="3"/>
        <v>1.4652777777777778E-2</v>
      </c>
      <c r="H24" s="32"/>
      <c r="I24" s="33" t="s">
        <v>148</v>
      </c>
      <c r="J24" s="34"/>
      <c r="K24" s="35">
        <v>862</v>
      </c>
      <c r="L24" s="36" t="s">
        <v>187</v>
      </c>
      <c r="M24" s="36" t="s">
        <v>188</v>
      </c>
      <c r="N24" s="35">
        <v>10</v>
      </c>
      <c r="O24" s="27" t="s">
        <v>24</v>
      </c>
      <c r="P24" s="40">
        <v>2</v>
      </c>
      <c r="Q24" s="40">
        <v>30</v>
      </c>
      <c r="R24" s="37">
        <v>1.736111111111111E-3</v>
      </c>
      <c r="S24" s="35">
        <v>23</v>
      </c>
      <c r="T24" s="35">
        <v>36</v>
      </c>
      <c r="U24" s="37">
        <v>1.638888888888889E-2</v>
      </c>
      <c r="V24" s="41">
        <v>1.4652777777777778E-2</v>
      </c>
    </row>
    <row r="25" spans="2:22" ht="15.75" customHeight="1" x14ac:dyDescent="0.3">
      <c r="B25" s="26">
        <f t="shared" si="0"/>
        <v>0</v>
      </c>
      <c r="C25" s="27" t="str">
        <f t="shared" si="1"/>
        <v>Gilbert Seidschlag</v>
      </c>
      <c r="D25" s="28">
        <f t="shared" ref="D25:E25" si="24">N25</f>
        <v>0</v>
      </c>
      <c r="E25" s="27" t="str">
        <f t="shared" si="24"/>
        <v>Still</v>
      </c>
      <c r="F25" s="29">
        <f t="shared" si="3"/>
        <v>1.4814814814814815E-2</v>
      </c>
      <c r="H25" s="32"/>
      <c r="I25" s="33" t="s">
        <v>148</v>
      </c>
      <c r="J25" s="34"/>
      <c r="K25" s="35"/>
      <c r="L25" s="36" t="s">
        <v>189</v>
      </c>
      <c r="M25" s="36" t="s">
        <v>190</v>
      </c>
      <c r="N25" s="35"/>
      <c r="O25" s="27" t="s">
        <v>21</v>
      </c>
      <c r="P25" s="27">
        <v>4</v>
      </c>
      <c r="Q25" s="27">
        <v>0</v>
      </c>
      <c r="R25" s="37">
        <v>2.7777777777777779E-3</v>
      </c>
      <c r="S25" s="36">
        <v>25</v>
      </c>
      <c r="T25" s="36">
        <v>20</v>
      </c>
      <c r="U25" s="38">
        <v>1.7592592592592594E-2</v>
      </c>
      <c r="V25" s="39">
        <v>1.4814814814814815E-2</v>
      </c>
    </row>
    <row r="26" spans="2:22" ht="15.75" customHeight="1" x14ac:dyDescent="0.3">
      <c r="B26" s="26">
        <f t="shared" si="0"/>
        <v>0</v>
      </c>
      <c r="C26" s="27" t="str">
        <f t="shared" si="1"/>
        <v>Henry March</v>
      </c>
      <c r="D26" s="28">
        <f t="shared" ref="D26:E26" si="25">N26</f>
        <v>0</v>
      </c>
      <c r="E26" s="27" t="str">
        <f t="shared" si="25"/>
        <v>Still</v>
      </c>
      <c r="F26" s="29">
        <f t="shared" si="3"/>
        <v>1.5046296296296295E-2</v>
      </c>
      <c r="H26" s="32"/>
      <c r="I26" s="33" t="s">
        <v>148</v>
      </c>
      <c r="J26" s="34"/>
      <c r="K26" s="35"/>
      <c r="L26" s="36" t="s">
        <v>191</v>
      </c>
      <c r="M26" s="36" t="s">
        <v>192</v>
      </c>
      <c r="N26" s="35"/>
      <c r="O26" s="27" t="s">
        <v>21</v>
      </c>
      <c r="P26" s="27">
        <v>4</v>
      </c>
      <c r="Q26" s="27">
        <v>30</v>
      </c>
      <c r="R26" s="37">
        <v>3.1250000000000002E-3</v>
      </c>
      <c r="S26" s="36">
        <v>26</v>
      </c>
      <c r="T26" s="36">
        <v>10</v>
      </c>
      <c r="U26" s="38">
        <v>1.8171296296296297E-2</v>
      </c>
      <c r="V26" s="39">
        <v>1.5046296296296295E-2</v>
      </c>
    </row>
    <row r="27" spans="2:22" ht="15.75" customHeight="1" x14ac:dyDescent="0.3">
      <c r="B27" s="26">
        <f t="shared" si="0"/>
        <v>0</v>
      </c>
      <c r="C27" s="27" t="str">
        <f t="shared" si="1"/>
        <v>Kyle Och</v>
      </c>
      <c r="D27" s="28">
        <f t="shared" ref="D27:E27" si="26">N27</f>
        <v>0</v>
      </c>
      <c r="E27" s="27" t="str">
        <f t="shared" si="26"/>
        <v>Still</v>
      </c>
      <c r="F27" s="29">
        <f t="shared" si="3"/>
        <v>1.5416666666666667E-2</v>
      </c>
      <c r="H27" s="32"/>
      <c r="I27" s="33" t="s">
        <v>148</v>
      </c>
      <c r="J27" s="34"/>
      <c r="K27" s="35"/>
      <c r="L27" s="36" t="s">
        <v>193</v>
      </c>
      <c r="M27" s="36" t="s">
        <v>194</v>
      </c>
      <c r="N27" s="35"/>
      <c r="O27" s="27" t="s">
        <v>21</v>
      </c>
      <c r="P27" s="27">
        <v>4</v>
      </c>
      <c r="Q27" s="27">
        <v>0</v>
      </c>
      <c r="R27" s="37">
        <v>2.7777777777777779E-3</v>
      </c>
      <c r="S27" s="36">
        <v>26</v>
      </c>
      <c r="T27" s="36">
        <v>12</v>
      </c>
      <c r="U27" s="38">
        <v>1.8194444444444444E-2</v>
      </c>
      <c r="V27" s="39">
        <v>1.5416666666666667E-2</v>
      </c>
    </row>
    <row r="28" spans="2:22" ht="14.4" x14ac:dyDescent="0.3">
      <c r="B28" s="26">
        <f t="shared" si="0"/>
        <v>0</v>
      </c>
      <c r="C28" s="27" t="str">
        <f t="shared" si="1"/>
        <v>Marcus Saffold</v>
      </c>
      <c r="D28" s="28">
        <f t="shared" ref="D28:E28" si="27">N28</f>
        <v>0</v>
      </c>
      <c r="E28" s="27" t="str">
        <f t="shared" si="27"/>
        <v>Still</v>
      </c>
      <c r="F28" s="29">
        <f t="shared" si="3"/>
        <v>1.5578703703703704E-2</v>
      </c>
      <c r="H28" s="32"/>
      <c r="I28" s="33" t="s">
        <v>148</v>
      </c>
      <c r="J28" s="34"/>
      <c r="K28" s="35"/>
      <c r="L28" s="36" t="s">
        <v>195</v>
      </c>
      <c r="M28" s="36" t="s">
        <v>196</v>
      </c>
      <c r="N28" s="35"/>
      <c r="O28" s="27" t="s">
        <v>21</v>
      </c>
      <c r="P28" s="27">
        <v>2</v>
      </c>
      <c r="Q28" s="27">
        <v>30</v>
      </c>
      <c r="R28" s="37">
        <v>1.736111111111111E-3</v>
      </c>
      <c r="S28" s="36">
        <v>24</v>
      </c>
      <c r="T28" s="36">
        <v>56</v>
      </c>
      <c r="U28" s="38">
        <v>1.7314814814814814E-2</v>
      </c>
      <c r="V28" s="39">
        <v>1.5578703703703704E-2</v>
      </c>
    </row>
    <row r="29" spans="2:22" ht="13.2" x14ac:dyDescent="0.25">
      <c r="B29" s="26">
        <f t="shared" si="0"/>
        <v>783</v>
      </c>
      <c r="C29" s="27" t="str">
        <f t="shared" si="1"/>
        <v>Sam Notch</v>
      </c>
      <c r="D29" s="28">
        <f t="shared" ref="D29:E29" si="28">N29</f>
        <v>11</v>
      </c>
      <c r="E29" s="27" t="str">
        <f t="shared" si="28"/>
        <v>MV</v>
      </c>
      <c r="F29" s="29">
        <f t="shared" si="3"/>
        <v>1.5671296296296298E-2</v>
      </c>
      <c r="I29" s="30" t="s">
        <v>148</v>
      </c>
      <c r="J29" s="30">
        <v>12</v>
      </c>
      <c r="K29" s="30">
        <v>783</v>
      </c>
      <c r="L29" s="30" t="s">
        <v>197</v>
      </c>
      <c r="M29" s="30" t="s">
        <v>198</v>
      </c>
      <c r="N29" s="30">
        <v>11</v>
      </c>
      <c r="O29" s="30" t="s">
        <v>28</v>
      </c>
      <c r="P29" s="30">
        <v>2</v>
      </c>
      <c r="Q29" s="30">
        <v>0</v>
      </c>
      <c r="R29" s="31">
        <v>1.3888888888888889E-3</v>
      </c>
      <c r="S29" s="30">
        <v>24</v>
      </c>
      <c r="T29" s="30">
        <v>34</v>
      </c>
      <c r="U29" s="31">
        <v>1.7060185185185185E-2</v>
      </c>
      <c r="V29" s="31">
        <v>1.5671296296296298E-2</v>
      </c>
    </row>
    <row r="30" spans="2:22" ht="13.2" x14ac:dyDescent="0.25">
      <c r="B30" s="26">
        <f t="shared" si="0"/>
        <v>582</v>
      </c>
      <c r="C30" s="27" t="str">
        <f t="shared" si="1"/>
        <v>Tyler Moberg</v>
      </c>
      <c r="D30" s="28">
        <f t="shared" ref="D30:E30" si="29">N30</f>
        <v>9</v>
      </c>
      <c r="E30" s="27" t="str">
        <f t="shared" si="29"/>
        <v>ForLk</v>
      </c>
      <c r="F30" s="29">
        <f t="shared" si="3"/>
        <v>1.5671296296296298E-2</v>
      </c>
      <c r="I30" s="30" t="s">
        <v>148</v>
      </c>
      <c r="K30" s="30">
        <v>582</v>
      </c>
      <c r="L30" s="30" t="s">
        <v>199</v>
      </c>
      <c r="M30" s="30" t="s">
        <v>200</v>
      </c>
      <c r="N30" s="30">
        <v>9</v>
      </c>
      <c r="O30" s="30" t="s">
        <v>18</v>
      </c>
      <c r="P30" s="30">
        <v>0</v>
      </c>
      <c r="Q30" s="30">
        <v>30</v>
      </c>
      <c r="R30" s="31">
        <v>3.4722222222222224E-4</v>
      </c>
      <c r="S30" s="30">
        <v>23</v>
      </c>
      <c r="T30" s="30">
        <v>4</v>
      </c>
      <c r="U30" s="31">
        <v>1.6018518518518519E-2</v>
      </c>
      <c r="V30" s="31">
        <v>1.5671296296296298E-2</v>
      </c>
    </row>
    <row r="31" spans="2:22" ht="14.4" x14ac:dyDescent="0.3">
      <c r="B31" s="26">
        <f t="shared" si="0"/>
        <v>0</v>
      </c>
      <c r="C31" s="27" t="str">
        <f t="shared" si="1"/>
        <v>Kyle Mcbride</v>
      </c>
      <c r="D31" s="28">
        <f t="shared" ref="D31:E31" si="30">N31</f>
        <v>0</v>
      </c>
      <c r="E31" s="27" t="str">
        <f t="shared" si="30"/>
        <v>Still</v>
      </c>
      <c r="F31" s="29">
        <f t="shared" si="3"/>
        <v>1.5925925925925927E-2</v>
      </c>
      <c r="H31" s="32"/>
      <c r="I31" s="33" t="s">
        <v>148</v>
      </c>
      <c r="J31" s="34"/>
      <c r="K31" s="35"/>
      <c r="L31" s="36" t="s">
        <v>193</v>
      </c>
      <c r="M31" s="36" t="s">
        <v>160</v>
      </c>
      <c r="N31" s="35"/>
      <c r="O31" s="27" t="s">
        <v>21</v>
      </c>
      <c r="P31" s="27">
        <v>4</v>
      </c>
      <c r="Q31" s="27">
        <v>0</v>
      </c>
      <c r="R31" s="37">
        <v>2.7777777777777779E-3</v>
      </c>
      <c r="S31" s="36">
        <v>26</v>
      </c>
      <c r="T31" s="36">
        <v>56</v>
      </c>
      <c r="U31" s="38">
        <v>1.8703703703703705E-2</v>
      </c>
      <c r="V31" s="39">
        <v>1.5925925925925927E-2</v>
      </c>
    </row>
    <row r="32" spans="2:22" ht="14.4" x14ac:dyDescent="0.3">
      <c r="B32" s="26">
        <f t="shared" si="0"/>
        <v>827</v>
      </c>
      <c r="C32" s="27" t="str">
        <f t="shared" si="1"/>
        <v>Joseph Rogers</v>
      </c>
      <c r="D32" s="28">
        <f t="shared" ref="D32:E32" si="31">N32</f>
        <v>8</v>
      </c>
      <c r="E32" s="27" t="str">
        <f t="shared" si="31"/>
        <v>WBL</v>
      </c>
      <c r="F32" s="29">
        <f t="shared" si="3"/>
        <v>1.6030092592592592E-2</v>
      </c>
      <c r="H32" s="32"/>
      <c r="I32" s="33" t="s">
        <v>148</v>
      </c>
      <c r="J32" s="34"/>
      <c r="K32" s="35">
        <v>827</v>
      </c>
      <c r="L32" s="36" t="s">
        <v>201</v>
      </c>
      <c r="M32" s="36" t="s">
        <v>202</v>
      </c>
      <c r="N32" s="35">
        <v>8</v>
      </c>
      <c r="O32" s="27" t="s">
        <v>24</v>
      </c>
      <c r="P32" s="40">
        <v>5</v>
      </c>
      <c r="Q32" s="40">
        <v>30</v>
      </c>
      <c r="R32" s="37">
        <v>3.8194444444444443E-3</v>
      </c>
      <c r="S32" s="35">
        <v>28</v>
      </c>
      <c r="T32" s="35">
        <v>35</v>
      </c>
      <c r="U32" s="37">
        <v>1.9849537037037037E-2</v>
      </c>
      <c r="V32" s="41">
        <v>1.6030092592592592E-2</v>
      </c>
    </row>
    <row r="33" spans="2:22" ht="13.2" x14ac:dyDescent="0.25">
      <c r="B33" s="26">
        <f t="shared" si="0"/>
        <v>576</v>
      </c>
      <c r="C33" s="27" t="str">
        <f t="shared" si="1"/>
        <v>William Mccarthy</v>
      </c>
      <c r="D33" s="42">
        <f t="shared" ref="D33:E33" si="32">N33</f>
        <v>0</v>
      </c>
      <c r="E33" s="27" t="str">
        <f t="shared" si="32"/>
        <v>ForLk</v>
      </c>
      <c r="F33" s="29">
        <f t="shared" si="3"/>
        <v>1.6145833333333335E-2</v>
      </c>
      <c r="I33" s="30" t="s">
        <v>148</v>
      </c>
      <c r="K33" s="30">
        <v>576</v>
      </c>
      <c r="L33" s="30" t="s">
        <v>203</v>
      </c>
      <c r="M33" s="30" t="s">
        <v>204</v>
      </c>
      <c r="N33" s="31"/>
      <c r="O33" s="30" t="s">
        <v>18</v>
      </c>
      <c r="P33" s="30">
        <v>0</v>
      </c>
      <c r="Q33" s="30">
        <v>0</v>
      </c>
      <c r="R33" s="31">
        <v>0</v>
      </c>
      <c r="S33" s="30">
        <v>23</v>
      </c>
      <c r="T33" s="30">
        <v>15</v>
      </c>
      <c r="U33" s="31">
        <v>1.6145833333333335E-2</v>
      </c>
      <c r="V33" s="31">
        <v>1.6145833333333335E-2</v>
      </c>
    </row>
    <row r="34" spans="2:22" ht="14.4" x14ac:dyDescent="0.3">
      <c r="B34" s="26">
        <f t="shared" si="0"/>
        <v>0</v>
      </c>
      <c r="C34" s="27" t="str">
        <f t="shared" si="1"/>
        <v>Zachary Stanley</v>
      </c>
      <c r="D34" s="28">
        <f t="shared" ref="D34:E34" si="33">N34</f>
        <v>0</v>
      </c>
      <c r="E34" s="27" t="str">
        <f t="shared" si="33"/>
        <v>Still</v>
      </c>
      <c r="F34" s="29">
        <f t="shared" si="3"/>
        <v>1.6180555555555556E-2</v>
      </c>
      <c r="H34" s="32"/>
      <c r="I34" s="33" t="s">
        <v>148</v>
      </c>
      <c r="J34" s="34"/>
      <c r="K34" s="35"/>
      <c r="L34" s="36" t="s">
        <v>205</v>
      </c>
      <c r="M34" s="36" t="s">
        <v>206</v>
      </c>
      <c r="N34" s="35"/>
      <c r="O34" s="27" t="s">
        <v>21</v>
      </c>
      <c r="P34" s="27">
        <v>4</v>
      </c>
      <c r="Q34" s="27">
        <v>30</v>
      </c>
      <c r="R34" s="37">
        <v>3.1250000000000002E-3</v>
      </c>
      <c r="S34" s="36">
        <v>27</v>
      </c>
      <c r="T34" s="36">
        <v>48</v>
      </c>
      <c r="U34" s="38">
        <v>1.9305555555555555E-2</v>
      </c>
      <c r="V34" s="39">
        <v>1.6180555555555556E-2</v>
      </c>
    </row>
    <row r="35" spans="2:22" ht="14.4" x14ac:dyDescent="0.3">
      <c r="B35" s="26">
        <f t="shared" si="0"/>
        <v>841</v>
      </c>
      <c r="C35" s="27" t="str">
        <f t="shared" si="1"/>
        <v>Thomas Hipkins</v>
      </c>
      <c r="D35" s="28">
        <f t="shared" ref="D35:E35" si="34">N35</f>
        <v>10</v>
      </c>
      <c r="E35" s="27" t="str">
        <f t="shared" si="34"/>
        <v>WBL</v>
      </c>
      <c r="F35" s="29">
        <f t="shared" si="3"/>
        <v>1.7337962962962961E-2</v>
      </c>
      <c r="H35" s="32"/>
      <c r="I35" s="33" t="s">
        <v>148</v>
      </c>
      <c r="J35" s="34"/>
      <c r="K35" s="35">
        <v>841</v>
      </c>
      <c r="L35" s="36" t="s">
        <v>207</v>
      </c>
      <c r="M35" s="36" t="s">
        <v>208</v>
      </c>
      <c r="N35" s="35">
        <v>10</v>
      </c>
      <c r="O35" s="27" t="s">
        <v>24</v>
      </c>
      <c r="P35" s="40">
        <v>5</v>
      </c>
      <c r="Q35" s="40">
        <v>30</v>
      </c>
      <c r="R35" s="37">
        <v>3.8194444444444443E-3</v>
      </c>
      <c r="S35" s="35">
        <v>30</v>
      </c>
      <c r="T35" s="35">
        <v>28</v>
      </c>
      <c r="U35" s="37">
        <v>2.1157407407407406E-2</v>
      </c>
      <c r="V35" s="41">
        <v>1.7337962962962961E-2</v>
      </c>
    </row>
    <row r="36" spans="2:22" ht="14.4" x14ac:dyDescent="0.3">
      <c r="B36" s="26">
        <f t="shared" si="0"/>
        <v>850</v>
      </c>
      <c r="C36" s="27" t="str">
        <f t="shared" si="1"/>
        <v>Carter Long</v>
      </c>
      <c r="D36" s="28">
        <f t="shared" ref="D36:E36" si="35">N36</f>
        <v>8</v>
      </c>
      <c r="E36" s="27" t="str">
        <f t="shared" si="35"/>
        <v>WBL</v>
      </c>
      <c r="F36" s="29">
        <f t="shared" si="3"/>
        <v>1.755787037037037E-2</v>
      </c>
      <c r="H36" s="32"/>
      <c r="I36" s="33" t="s">
        <v>148</v>
      </c>
      <c r="J36" s="34"/>
      <c r="K36" s="35">
        <v>850</v>
      </c>
      <c r="L36" s="36" t="s">
        <v>209</v>
      </c>
      <c r="M36" s="36" t="s">
        <v>172</v>
      </c>
      <c r="N36" s="35">
        <v>8</v>
      </c>
      <c r="O36" s="27" t="s">
        <v>24</v>
      </c>
      <c r="P36" s="40">
        <v>5</v>
      </c>
      <c r="Q36" s="40">
        <v>30</v>
      </c>
      <c r="R36" s="37">
        <v>3.8194444444444443E-3</v>
      </c>
      <c r="S36" s="35">
        <v>30</v>
      </c>
      <c r="T36" s="35">
        <v>47</v>
      </c>
      <c r="U36" s="37">
        <v>2.1377314814814814E-2</v>
      </c>
      <c r="V36" s="41">
        <v>1.755787037037037E-2</v>
      </c>
    </row>
    <row r="37" spans="2:22" ht="14.4" x14ac:dyDescent="0.3">
      <c r="B37" s="26">
        <f t="shared" si="0"/>
        <v>820</v>
      </c>
      <c r="C37" s="27" t="str">
        <f t="shared" si="1"/>
        <v>Ryley Murphy</v>
      </c>
      <c r="D37" s="28">
        <f t="shared" ref="D37:E37" si="36">N37</f>
        <v>10</v>
      </c>
      <c r="E37" s="27" t="str">
        <f t="shared" si="36"/>
        <v>WBL</v>
      </c>
      <c r="F37" s="29">
        <f t="shared" si="3"/>
        <v>1.8124999999999999E-2</v>
      </c>
      <c r="H37" s="32"/>
      <c r="I37" s="33" t="s">
        <v>148</v>
      </c>
      <c r="J37" s="34"/>
      <c r="K37" s="35">
        <v>820</v>
      </c>
      <c r="L37" s="36" t="s">
        <v>210</v>
      </c>
      <c r="M37" s="36" t="s">
        <v>211</v>
      </c>
      <c r="N37" s="35">
        <v>10</v>
      </c>
      <c r="O37" s="27" t="s">
        <v>24</v>
      </c>
      <c r="P37" s="40">
        <v>4</v>
      </c>
      <c r="Q37" s="40">
        <v>30</v>
      </c>
      <c r="R37" s="37">
        <v>3.1250000000000002E-3</v>
      </c>
      <c r="S37" s="35">
        <v>30</v>
      </c>
      <c r="T37" s="35">
        <v>36</v>
      </c>
      <c r="U37" s="37">
        <v>2.1250000000000002E-2</v>
      </c>
      <c r="V37" s="41">
        <v>1.8124999999999999E-2</v>
      </c>
    </row>
    <row r="38" spans="2:22" ht="13.2" x14ac:dyDescent="0.25">
      <c r="B38" s="26">
        <f t="shared" si="0"/>
        <v>784</v>
      </c>
      <c r="C38" s="27" t="str">
        <f t="shared" si="1"/>
        <v>Will Carrington</v>
      </c>
      <c r="D38" s="28">
        <f t="shared" ref="D38:E38" si="37">N38</f>
        <v>10</v>
      </c>
      <c r="E38" s="27" t="str">
        <f t="shared" si="37"/>
        <v>MV</v>
      </c>
      <c r="F38" s="29">
        <f t="shared" si="3"/>
        <v>1.8506944444444444E-2</v>
      </c>
      <c r="I38" s="30" t="s">
        <v>148</v>
      </c>
      <c r="J38" s="30">
        <v>1</v>
      </c>
      <c r="K38" s="30">
        <v>784</v>
      </c>
      <c r="L38" s="30" t="s">
        <v>184</v>
      </c>
      <c r="M38" s="30" t="s">
        <v>212</v>
      </c>
      <c r="N38" s="30">
        <v>10</v>
      </c>
      <c r="O38" s="30" t="s">
        <v>28</v>
      </c>
      <c r="P38" s="30">
        <v>2</v>
      </c>
      <c r="Q38" s="30">
        <v>30</v>
      </c>
      <c r="R38" s="31">
        <v>1.736111111111111E-3</v>
      </c>
      <c r="S38" s="30">
        <v>29</v>
      </c>
      <c r="T38" s="30">
        <v>9</v>
      </c>
      <c r="U38" s="31">
        <v>2.0243055555555556E-2</v>
      </c>
      <c r="V38" s="31">
        <v>1.8506944444444444E-2</v>
      </c>
    </row>
    <row r="39" spans="2:22" ht="14.4" x14ac:dyDescent="0.3">
      <c r="B39" s="26">
        <f t="shared" si="0"/>
        <v>830</v>
      </c>
      <c r="C39" s="27" t="str">
        <f t="shared" si="1"/>
        <v>Dylan Mccormack</v>
      </c>
      <c r="D39" s="28">
        <f t="shared" ref="D39:E39" si="38">N39</f>
        <v>8</v>
      </c>
      <c r="E39" s="27" t="str">
        <f t="shared" si="38"/>
        <v>WBL</v>
      </c>
      <c r="F39" s="29">
        <f t="shared" si="3"/>
        <v>1.8900462962962963E-2</v>
      </c>
      <c r="H39" s="32"/>
      <c r="I39" s="33" t="s">
        <v>148</v>
      </c>
      <c r="J39" s="34"/>
      <c r="K39" s="35">
        <v>830</v>
      </c>
      <c r="L39" s="36" t="s">
        <v>213</v>
      </c>
      <c r="M39" s="36" t="s">
        <v>214</v>
      </c>
      <c r="N39" s="35">
        <v>8</v>
      </c>
      <c r="O39" s="27" t="s">
        <v>24</v>
      </c>
      <c r="P39" s="40">
        <v>5</v>
      </c>
      <c r="Q39" s="40">
        <v>0</v>
      </c>
      <c r="R39" s="37">
        <v>3.472222222222222E-3</v>
      </c>
      <c r="S39" s="35">
        <v>32</v>
      </c>
      <c r="T39" s="35">
        <v>13</v>
      </c>
      <c r="U39" s="37">
        <v>2.2372685185185186E-2</v>
      </c>
      <c r="V39" s="41">
        <v>1.8900462962962963E-2</v>
      </c>
    </row>
    <row r="40" spans="2:22" ht="14.4" x14ac:dyDescent="0.3">
      <c r="B40" s="26">
        <f t="shared" si="0"/>
        <v>864</v>
      </c>
      <c r="C40" s="27" t="str">
        <f t="shared" si="1"/>
        <v>Derek Ramnarine</v>
      </c>
      <c r="D40" s="28">
        <f t="shared" ref="D40:E40" si="39">N40</f>
        <v>12</v>
      </c>
      <c r="E40" s="27" t="str">
        <f t="shared" si="39"/>
        <v>WBL</v>
      </c>
      <c r="F40" s="29">
        <f t="shared" si="3"/>
        <v>1.9502314814814816E-2</v>
      </c>
      <c r="H40" s="32"/>
      <c r="I40" s="33" t="s">
        <v>148</v>
      </c>
      <c r="J40" s="34"/>
      <c r="K40" s="35">
        <v>864</v>
      </c>
      <c r="L40" s="36" t="s">
        <v>215</v>
      </c>
      <c r="M40" s="36" t="s">
        <v>216</v>
      </c>
      <c r="N40" s="35">
        <v>12</v>
      </c>
      <c r="O40" s="27" t="s">
        <v>24</v>
      </c>
      <c r="P40" s="40">
        <v>4</v>
      </c>
      <c r="Q40" s="40">
        <v>0</v>
      </c>
      <c r="R40" s="37">
        <v>2.7777777777777779E-3</v>
      </c>
      <c r="S40" s="35">
        <v>32</v>
      </c>
      <c r="T40" s="35">
        <v>5</v>
      </c>
      <c r="U40" s="37">
        <v>2.2280092592592591E-2</v>
      </c>
      <c r="V40" s="41">
        <v>1.9502314814814816E-2</v>
      </c>
    </row>
    <row r="41" spans="2:22" ht="14.4" x14ac:dyDescent="0.3">
      <c r="B41" s="26">
        <f t="shared" si="0"/>
        <v>845</v>
      </c>
      <c r="C41" s="27" t="str">
        <f t="shared" si="1"/>
        <v>Joseph Karls</v>
      </c>
      <c r="D41" s="28">
        <f t="shared" ref="D41:E41" si="40">N41</f>
        <v>8</v>
      </c>
      <c r="E41" s="27" t="str">
        <f t="shared" si="40"/>
        <v>WBL</v>
      </c>
      <c r="F41" s="29">
        <f t="shared" si="3"/>
        <v>2.013888888888889E-2</v>
      </c>
      <c r="H41" s="32"/>
      <c r="I41" s="33" t="s">
        <v>148</v>
      </c>
      <c r="J41" s="34"/>
      <c r="K41" s="35">
        <v>845</v>
      </c>
      <c r="L41" s="36" t="s">
        <v>201</v>
      </c>
      <c r="M41" s="36" t="s">
        <v>217</v>
      </c>
      <c r="N41" s="35">
        <v>8</v>
      </c>
      <c r="O41" s="27" t="s">
        <v>24</v>
      </c>
      <c r="P41" s="40">
        <v>5</v>
      </c>
      <c r="Q41" s="40">
        <v>0</v>
      </c>
      <c r="R41" s="37">
        <v>3.472222222222222E-3</v>
      </c>
      <c r="S41" s="35">
        <v>34</v>
      </c>
      <c r="T41" s="35">
        <v>0</v>
      </c>
      <c r="U41" s="37">
        <v>2.361111111111111E-2</v>
      </c>
      <c r="V41" s="41">
        <v>2.013888888888889E-2</v>
      </c>
    </row>
    <row r="42" spans="2:22" ht="13.2" x14ac:dyDescent="0.25">
      <c r="B42" s="26">
        <f t="shared" si="0"/>
        <v>579</v>
      </c>
      <c r="C42" s="27" t="str">
        <f t="shared" si="1"/>
        <v>Ander Segarra</v>
      </c>
      <c r="D42" s="28">
        <f t="shared" ref="D42:E42" si="41">N42</f>
        <v>12</v>
      </c>
      <c r="E42" s="27" t="str">
        <f t="shared" si="41"/>
        <v>ForLk</v>
      </c>
      <c r="F42" s="29">
        <f t="shared" si="3"/>
        <v>2.0335648148148148E-2</v>
      </c>
      <c r="I42" s="30" t="s">
        <v>148</v>
      </c>
      <c r="K42" s="30">
        <v>579</v>
      </c>
      <c r="L42" s="30" t="s">
        <v>218</v>
      </c>
      <c r="M42" s="30" t="s">
        <v>219</v>
      </c>
      <c r="N42" s="30">
        <v>12</v>
      </c>
      <c r="O42" s="30" t="s">
        <v>18</v>
      </c>
      <c r="P42" s="30">
        <v>3</v>
      </c>
      <c r="Q42" s="30">
        <v>0</v>
      </c>
      <c r="R42" s="31">
        <v>2.0833333333333333E-3</v>
      </c>
      <c r="S42" s="30">
        <v>32</v>
      </c>
      <c r="T42" s="30">
        <v>17</v>
      </c>
      <c r="U42" s="31">
        <v>2.2418981481481481E-2</v>
      </c>
      <c r="V42" s="31">
        <v>2.0335648148148148E-2</v>
      </c>
    </row>
    <row r="43" spans="2:22" ht="13.2" x14ac:dyDescent="0.25">
      <c r="B43" s="26">
        <f t="shared" si="0"/>
        <v>787</v>
      </c>
      <c r="C43" s="27" t="str">
        <f t="shared" si="1"/>
        <v>Soren Erickson</v>
      </c>
      <c r="D43" s="28">
        <f t="shared" ref="D43:E43" si="42">N43</f>
        <v>7</v>
      </c>
      <c r="E43" s="27" t="str">
        <f t="shared" si="42"/>
        <v>MV</v>
      </c>
      <c r="F43" s="29">
        <f t="shared" si="3"/>
        <v>2.0694444444444446E-2</v>
      </c>
      <c r="I43" s="30" t="s">
        <v>148</v>
      </c>
      <c r="J43" s="30">
        <v>4</v>
      </c>
      <c r="K43" s="30">
        <v>787</v>
      </c>
      <c r="L43" s="30" t="s">
        <v>220</v>
      </c>
      <c r="M43" s="30" t="s">
        <v>221</v>
      </c>
      <c r="N43" s="30">
        <v>7</v>
      </c>
      <c r="O43" s="30" t="s">
        <v>28</v>
      </c>
      <c r="P43" s="30">
        <v>3</v>
      </c>
      <c r="Q43" s="30">
        <v>0</v>
      </c>
      <c r="R43" s="31">
        <v>2.0833333333333333E-3</v>
      </c>
      <c r="S43" s="30">
        <v>32</v>
      </c>
      <c r="T43" s="30">
        <v>48</v>
      </c>
      <c r="U43" s="31">
        <v>2.2777777777777779E-2</v>
      </c>
      <c r="V43" s="31">
        <v>2.0694444444444446E-2</v>
      </c>
    </row>
    <row r="44" spans="2:22" ht="13.2" x14ac:dyDescent="0.25">
      <c r="B44" s="26">
        <f t="shared" si="0"/>
        <v>578</v>
      </c>
      <c r="C44" s="27" t="str">
        <f t="shared" si="1"/>
        <v>Alex Berg</v>
      </c>
      <c r="D44" s="28">
        <f t="shared" ref="D44:E44" si="43">N44</f>
        <v>10</v>
      </c>
      <c r="E44" s="27" t="str">
        <f t="shared" si="43"/>
        <v>ForLk</v>
      </c>
      <c r="F44" s="29">
        <f t="shared" si="3"/>
        <v>2.0763888888888887E-2</v>
      </c>
      <c r="I44" s="30" t="s">
        <v>148</v>
      </c>
      <c r="K44" s="30">
        <v>578</v>
      </c>
      <c r="L44" s="30" t="s">
        <v>222</v>
      </c>
      <c r="M44" s="30" t="s">
        <v>223</v>
      </c>
      <c r="N44" s="30">
        <v>10</v>
      </c>
      <c r="O44" s="30" t="s">
        <v>18</v>
      </c>
      <c r="P44" s="30">
        <v>2</v>
      </c>
      <c r="Q44" s="30">
        <v>30</v>
      </c>
      <c r="R44" s="31">
        <v>1.736111111111111E-3</v>
      </c>
      <c r="S44" s="30">
        <v>32</v>
      </c>
      <c r="T44" s="30">
        <v>24</v>
      </c>
      <c r="U44" s="31">
        <v>2.2499999999999999E-2</v>
      </c>
      <c r="V44" s="31">
        <v>2.0763888888888887E-2</v>
      </c>
    </row>
    <row r="45" spans="2:22" ht="14.4" x14ac:dyDescent="0.3">
      <c r="B45" s="26">
        <f t="shared" si="0"/>
        <v>844</v>
      </c>
      <c r="C45" s="27" t="str">
        <f t="shared" si="1"/>
        <v>Jaeger Hosmer</v>
      </c>
      <c r="D45" s="28">
        <f t="shared" ref="D45:E45" si="44">N45</f>
        <v>10</v>
      </c>
      <c r="E45" s="27" t="str">
        <f t="shared" si="44"/>
        <v>WBL</v>
      </c>
      <c r="F45" s="29">
        <f t="shared" si="3"/>
        <v>2.1134259259259259E-2</v>
      </c>
      <c r="H45" s="32"/>
      <c r="I45" s="33" t="s">
        <v>148</v>
      </c>
      <c r="J45" s="34"/>
      <c r="K45" s="35">
        <v>844</v>
      </c>
      <c r="L45" s="36" t="s">
        <v>224</v>
      </c>
      <c r="M45" s="36" t="s">
        <v>225</v>
      </c>
      <c r="N45" s="35">
        <v>10</v>
      </c>
      <c r="O45" s="27" t="s">
        <v>24</v>
      </c>
      <c r="P45" s="40">
        <v>3</v>
      </c>
      <c r="Q45" s="40">
        <v>30</v>
      </c>
      <c r="R45" s="37">
        <v>2.4305555555555556E-3</v>
      </c>
      <c r="S45" s="35">
        <v>33</v>
      </c>
      <c r="T45" s="35">
        <v>56</v>
      </c>
      <c r="U45" s="37">
        <v>2.3564814814814816E-2</v>
      </c>
      <c r="V45" s="41">
        <v>2.1134259259259259E-2</v>
      </c>
    </row>
    <row r="46" spans="2:22" ht="14.4" x14ac:dyDescent="0.3">
      <c r="B46" s="26">
        <f t="shared" si="0"/>
        <v>0</v>
      </c>
      <c r="C46" s="27" t="str">
        <f t="shared" si="1"/>
        <v>Leo Dybvig</v>
      </c>
      <c r="D46" s="28">
        <f t="shared" ref="D46:E46" si="45">N46</f>
        <v>0</v>
      </c>
      <c r="E46" s="27" t="str">
        <f t="shared" si="45"/>
        <v>Still</v>
      </c>
      <c r="F46" s="29">
        <f t="shared" si="3"/>
        <v>2.148148148148148E-2</v>
      </c>
      <c r="H46" s="32"/>
      <c r="I46" s="33" t="s">
        <v>148</v>
      </c>
      <c r="J46" s="34"/>
      <c r="K46" s="35"/>
      <c r="L46" s="36" t="s">
        <v>226</v>
      </c>
      <c r="M46" s="36" t="s">
        <v>227</v>
      </c>
      <c r="N46" s="35"/>
      <c r="O46" s="27" t="s">
        <v>21</v>
      </c>
      <c r="P46" s="27">
        <v>3</v>
      </c>
      <c r="Q46" s="27">
        <v>30</v>
      </c>
      <c r="R46" s="37">
        <v>2.4305555555555556E-3</v>
      </c>
      <c r="S46" s="36">
        <v>34</v>
      </c>
      <c r="T46" s="36">
        <v>26</v>
      </c>
      <c r="U46" s="38">
        <v>2.3912037037037037E-2</v>
      </c>
      <c r="V46" s="39">
        <v>2.148148148148148E-2</v>
      </c>
    </row>
    <row r="47" spans="2:22" ht="14.4" x14ac:dyDescent="0.3">
      <c r="B47" s="26">
        <f t="shared" si="0"/>
        <v>859</v>
      </c>
      <c r="C47" s="27" t="str">
        <f t="shared" si="1"/>
        <v>James Sprafka</v>
      </c>
      <c r="D47" s="28">
        <f t="shared" ref="D47:E47" si="46">N47</f>
        <v>8</v>
      </c>
      <c r="E47" s="27" t="str">
        <f t="shared" si="46"/>
        <v>WBL</v>
      </c>
      <c r="F47" s="29">
        <f t="shared" si="3"/>
        <v>2.2013888888888888E-2</v>
      </c>
      <c r="H47" s="32"/>
      <c r="I47" s="33" t="s">
        <v>148</v>
      </c>
      <c r="J47" s="34"/>
      <c r="K47" s="35">
        <v>859</v>
      </c>
      <c r="L47" s="36" t="s">
        <v>228</v>
      </c>
      <c r="M47" s="36" t="s">
        <v>229</v>
      </c>
      <c r="N47" s="35">
        <v>8</v>
      </c>
      <c r="O47" s="27" t="s">
        <v>24</v>
      </c>
      <c r="P47" s="40">
        <v>5</v>
      </c>
      <c r="Q47" s="40">
        <v>30</v>
      </c>
      <c r="R47" s="37">
        <v>3.8194444444444443E-3</v>
      </c>
      <c r="S47" s="35">
        <v>37</v>
      </c>
      <c r="T47" s="35">
        <v>12</v>
      </c>
      <c r="U47" s="37">
        <v>2.5833333333333333E-2</v>
      </c>
      <c r="V47" s="41">
        <v>2.2013888888888888E-2</v>
      </c>
    </row>
    <row r="48" spans="2:22" ht="14.4" x14ac:dyDescent="0.3">
      <c r="B48" s="26">
        <f t="shared" si="0"/>
        <v>829</v>
      </c>
      <c r="C48" s="27" t="str">
        <f t="shared" si="1"/>
        <v>James Bowen</v>
      </c>
      <c r="D48" s="28">
        <f t="shared" ref="D48:E48" si="47">N48</f>
        <v>7</v>
      </c>
      <c r="E48" s="27" t="str">
        <f t="shared" si="47"/>
        <v>WBL</v>
      </c>
      <c r="F48" s="29">
        <f t="shared" si="3"/>
        <v>2.4375000000000001E-2</v>
      </c>
      <c r="H48" s="32"/>
      <c r="I48" s="33" t="s">
        <v>148</v>
      </c>
      <c r="J48" s="34"/>
      <c r="K48" s="35">
        <v>829</v>
      </c>
      <c r="L48" s="36" t="s">
        <v>228</v>
      </c>
      <c r="M48" s="36" t="s">
        <v>230</v>
      </c>
      <c r="N48" s="35">
        <v>7</v>
      </c>
      <c r="O48" s="27" t="s">
        <v>24</v>
      </c>
      <c r="P48" s="40">
        <v>5</v>
      </c>
      <c r="Q48" s="40">
        <v>30</v>
      </c>
      <c r="R48" s="37">
        <v>3.8194444444444443E-3</v>
      </c>
      <c r="S48" s="35">
        <v>40</v>
      </c>
      <c r="T48" s="35">
        <v>36</v>
      </c>
      <c r="U48" s="37">
        <v>2.8194444444444446E-2</v>
      </c>
      <c r="V48" s="41">
        <v>2.4375000000000001E-2</v>
      </c>
    </row>
    <row r="49" spans="2:22" ht="14.4" x14ac:dyDescent="0.3">
      <c r="B49" s="26">
        <f t="shared" si="0"/>
        <v>831</v>
      </c>
      <c r="C49" s="27" t="str">
        <f t="shared" si="1"/>
        <v>Jonah Baber</v>
      </c>
      <c r="D49" s="28">
        <f t="shared" ref="D49:E49" si="48">N49</f>
        <v>7</v>
      </c>
      <c r="E49" s="27" t="str">
        <f t="shared" si="48"/>
        <v>WBL</v>
      </c>
      <c r="F49" s="29">
        <f t="shared" si="3"/>
        <v>2.537037037037037E-2</v>
      </c>
      <c r="H49" s="32"/>
      <c r="I49" s="33" t="s">
        <v>148</v>
      </c>
      <c r="J49" s="34"/>
      <c r="K49" s="35">
        <v>831</v>
      </c>
      <c r="L49" s="36" t="s">
        <v>231</v>
      </c>
      <c r="M49" s="36" t="s">
        <v>232</v>
      </c>
      <c r="N49" s="35">
        <v>7</v>
      </c>
      <c r="O49" s="27" t="s">
        <v>24</v>
      </c>
      <c r="P49" s="40">
        <v>5</v>
      </c>
      <c r="Q49" s="40">
        <v>30</v>
      </c>
      <c r="R49" s="37">
        <v>3.8194444444444443E-3</v>
      </c>
      <c r="S49" s="35">
        <v>42</v>
      </c>
      <c r="T49" s="35">
        <v>2</v>
      </c>
      <c r="U49" s="37">
        <v>2.9189814814814814E-2</v>
      </c>
      <c r="V49" s="41">
        <v>2.537037037037037E-2</v>
      </c>
    </row>
    <row r="50" spans="2:22" ht="13.2" x14ac:dyDescent="0.25">
      <c r="B50" s="26">
        <f t="shared" si="0"/>
        <v>0</v>
      </c>
      <c r="C50" s="27" t="str">
        <f t="shared" si="1"/>
        <v>Owen Holroyd</v>
      </c>
      <c r="D50" s="28">
        <f t="shared" ref="D50:E50" si="49">N50</f>
        <v>0</v>
      </c>
      <c r="E50" s="27" t="str">
        <f t="shared" si="49"/>
        <v>Still</v>
      </c>
      <c r="F50" s="29">
        <f t="shared" si="3"/>
        <v>5.6481481481481478E-3</v>
      </c>
      <c r="H50" s="30" t="s">
        <v>148</v>
      </c>
      <c r="J50" s="30"/>
      <c r="K50" s="30"/>
      <c r="L50" s="30" t="s">
        <v>233</v>
      </c>
      <c r="M50" s="30" t="s">
        <v>234</v>
      </c>
      <c r="N50" s="30"/>
      <c r="O50" s="30" t="s">
        <v>21</v>
      </c>
      <c r="P50" s="30">
        <v>30</v>
      </c>
      <c r="Q50" s="30">
        <v>0</v>
      </c>
      <c r="R50" s="31">
        <v>2.0833333333333332E-2</v>
      </c>
      <c r="S50" s="30">
        <v>38</v>
      </c>
      <c r="T50" s="30">
        <v>8</v>
      </c>
      <c r="U50" s="31">
        <v>2.6481481481481481E-2</v>
      </c>
      <c r="V50" s="31">
        <v>5.6481481481481478E-3</v>
      </c>
    </row>
    <row r="51" spans="2:22" ht="14.4" x14ac:dyDescent="0.3">
      <c r="B51" s="26">
        <f t="shared" si="0"/>
        <v>0</v>
      </c>
      <c r="C51" s="27" t="str">
        <f t="shared" si="1"/>
        <v>Davis Rolstad</v>
      </c>
      <c r="D51" s="28">
        <f t="shared" ref="D51:E51" si="50">N51</f>
        <v>0</v>
      </c>
      <c r="E51" s="27" t="str">
        <f t="shared" si="50"/>
        <v>Still</v>
      </c>
      <c r="F51" s="29">
        <f t="shared" si="3"/>
        <v>6.076388888888889E-3</v>
      </c>
      <c r="H51" s="33" t="s">
        <v>148</v>
      </c>
      <c r="I51" s="32"/>
      <c r="J51" s="34"/>
      <c r="K51" s="35"/>
      <c r="L51" s="36" t="s">
        <v>235</v>
      </c>
      <c r="M51" s="36" t="s">
        <v>236</v>
      </c>
      <c r="N51" s="35"/>
      <c r="O51" s="27" t="s">
        <v>21</v>
      </c>
      <c r="P51" s="27">
        <v>30</v>
      </c>
      <c r="Q51" s="27">
        <v>0</v>
      </c>
      <c r="R51" s="37">
        <v>2.0833333333333332E-2</v>
      </c>
      <c r="S51" s="36">
        <v>38</v>
      </c>
      <c r="T51" s="36">
        <v>45</v>
      </c>
      <c r="U51" s="38">
        <v>2.6909722222222224E-2</v>
      </c>
      <c r="V51" s="39">
        <v>6.076388888888889E-3</v>
      </c>
    </row>
    <row r="52" spans="2:22" ht="14.4" x14ac:dyDescent="0.3">
      <c r="B52" s="26">
        <f t="shared" si="0"/>
        <v>0</v>
      </c>
      <c r="C52" s="27" t="str">
        <f t="shared" si="1"/>
        <v>William Foote</v>
      </c>
      <c r="D52" s="28">
        <f t="shared" ref="D52:E52" si="51">N52</f>
        <v>0</v>
      </c>
      <c r="E52" s="27" t="str">
        <f t="shared" si="51"/>
        <v>Still</v>
      </c>
      <c r="F52" s="29">
        <f t="shared" si="3"/>
        <v>6.145833333333333E-3</v>
      </c>
      <c r="H52" s="33" t="s">
        <v>148</v>
      </c>
      <c r="I52" s="32"/>
      <c r="J52" s="34"/>
      <c r="K52" s="35"/>
      <c r="L52" s="36" t="s">
        <v>203</v>
      </c>
      <c r="M52" s="36" t="s">
        <v>177</v>
      </c>
      <c r="N52" s="35"/>
      <c r="O52" s="27" t="s">
        <v>21</v>
      </c>
      <c r="P52" s="27">
        <v>30</v>
      </c>
      <c r="Q52" s="27">
        <v>0</v>
      </c>
      <c r="R52" s="37">
        <v>2.0833333333333332E-2</v>
      </c>
      <c r="S52" s="36">
        <v>38</v>
      </c>
      <c r="T52" s="36">
        <v>51</v>
      </c>
      <c r="U52" s="38">
        <v>2.6979166666666665E-2</v>
      </c>
      <c r="V52" s="39">
        <v>6.145833333333333E-3</v>
      </c>
    </row>
    <row r="53" spans="2:22" ht="13.2" x14ac:dyDescent="0.25">
      <c r="B53" s="26">
        <f t="shared" si="0"/>
        <v>791</v>
      </c>
      <c r="C53" s="27" t="str">
        <f t="shared" si="1"/>
        <v>Ben Olson</v>
      </c>
      <c r="D53" s="28">
        <f t="shared" ref="D53:E53" si="52">N53</f>
        <v>8</v>
      </c>
      <c r="E53" s="27" t="str">
        <f t="shared" si="52"/>
        <v>MV</v>
      </c>
      <c r="F53" s="29">
        <f t="shared" si="3"/>
        <v>1.0960648148148148E-2</v>
      </c>
      <c r="H53" s="30" t="s">
        <v>148</v>
      </c>
      <c r="K53" s="30">
        <v>791</v>
      </c>
      <c r="L53" s="30" t="s">
        <v>237</v>
      </c>
      <c r="M53" s="30" t="s">
        <v>238</v>
      </c>
      <c r="N53" s="30">
        <v>8</v>
      </c>
      <c r="O53" s="30" t="s">
        <v>28</v>
      </c>
      <c r="P53" s="30">
        <v>30</v>
      </c>
      <c r="Q53" s="30">
        <v>0</v>
      </c>
      <c r="R53" s="31">
        <v>2.0833333333333332E-2</v>
      </c>
      <c r="S53" s="30">
        <v>45</v>
      </c>
      <c r="T53" s="30">
        <v>47</v>
      </c>
      <c r="U53" s="31">
        <v>3.1793981481481479E-2</v>
      </c>
      <c r="V53" s="31">
        <v>1.0960648148148148E-2</v>
      </c>
    </row>
    <row r="54" spans="2:22" ht="13.2" x14ac:dyDescent="0.25">
      <c r="C54" s="27"/>
      <c r="D54" s="28"/>
      <c r="E54" s="27"/>
      <c r="F54" s="40">
        <f t="shared" si="3"/>
        <v>0</v>
      </c>
      <c r="J54" s="30">
        <v>26</v>
      </c>
      <c r="K54" s="30">
        <v>782</v>
      </c>
      <c r="L54" s="30" t="s">
        <v>239</v>
      </c>
      <c r="M54" s="30" t="s">
        <v>240</v>
      </c>
      <c r="N54" s="30">
        <v>10</v>
      </c>
      <c r="O54" s="30" t="s">
        <v>28</v>
      </c>
      <c r="R54" s="31">
        <v>0</v>
      </c>
    </row>
    <row r="55" spans="2:22" ht="13.2" x14ac:dyDescent="0.25">
      <c r="C55" s="27"/>
      <c r="D55" s="28"/>
      <c r="E55" s="27"/>
      <c r="F55" s="40">
        <f t="shared" si="3"/>
        <v>0</v>
      </c>
      <c r="J55" s="30">
        <v>18</v>
      </c>
      <c r="K55" s="30">
        <v>785</v>
      </c>
      <c r="L55" s="30" t="s">
        <v>241</v>
      </c>
      <c r="M55" s="30" t="s">
        <v>242</v>
      </c>
      <c r="N55" s="30">
        <v>9</v>
      </c>
      <c r="O55" s="30" t="s">
        <v>28</v>
      </c>
      <c r="R55" s="31">
        <v>0</v>
      </c>
    </row>
    <row r="56" spans="2:22" ht="13.2" x14ac:dyDescent="0.25">
      <c r="C56" s="27"/>
      <c r="D56" s="28"/>
      <c r="E56" s="27"/>
      <c r="F56" s="40">
        <f t="shared" si="3"/>
        <v>0</v>
      </c>
      <c r="K56" s="30">
        <v>786</v>
      </c>
      <c r="L56" s="30" t="s">
        <v>243</v>
      </c>
      <c r="M56" s="30" t="s">
        <v>244</v>
      </c>
      <c r="N56" s="30">
        <v>9</v>
      </c>
      <c r="O56" s="30" t="s">
        <v>28</v>
      </c>
      <c r="R56" s="31">
        <v>0</v>
      </c>
    </row>
    <row r="57" spans="2:22" ht="13.2" x14ac:dyDescent="0.25">
      <c r="C57" s="27"/>
      <c r="D57" s="28"/>
      <c r="E57" s="27"/>
      <c r="F57" s="40">
        <f t="shared" si="3"/>
        <v>0</v>
      </c>
      <c r="J57" s="30">
        <v>32</v>
      </c>
      <c r="K57" s="30">
        <v>788</v>
      </c>
      <c r="L57" s="30" t="s">
        <v>245</v>
      </c>
      <c r="M57" s="30" t="s">
        <v>246</v>
      </c>
      <c r="N57" s="30">
        <v>9</v>
      </c>
      <c r="O57" s="30" t="s">
        <v>28</v>
      </c>
      <c r="R57" s="31">
        <v>0</v>
      </c>
    </row>
    <row r="58" spans="2:22" ht="13.2" x14ac:dyDescent="0.25">
      <c r="C58" s="27"/>
      <c r="D58" s="28"/>
      <c r="E58" s="27"/>
      <c r="F58" s="40">
        <f t="shared" si="3"/>
        <v>0</v>
      </c>
      <c r="K58" s="30">
        <v>789</v>
      </c>
      <c r="L58" s="30" t="s">
        <v>247</v>
      </c>
      <c r="M58" s="30" t="s">
        <v>248</v>
      </c>
      <c r="N58" s="30">
        <v>9</v>
      </c>
      <c r="O58" s="30" t="s">
        <v>28</v>
      </c>
      <c r="R58" s="31">
        <v>0</v>
      </c>
    </row>
    <row r="59" spans="2:22" ht="13.2" x14ac:dyDescent="0.25">
      <c r="C59" s="27"/>
      <c r="D59" s="28"/>
      <c r="E59" s="27"/>
      <c r="F59" s="40">
        <f t="shared" si="3"/>
        <v>0</v>
      </c>
      <c r="J59" s="30">
        <v>33</v>
      </c>
      <c r="K59" s="30">
        <v>790</v>
      </c>
      <c r="L59" s="30" t="s">
        <v>249</v>
      </c>
      <c r="M59" s="30" t="s">
        <v>250</v>
      </c>
      <c r="N59" s="30">
        <v>10</v>
      </c>
      <c r="O59" s="30" t="s">
        <v>28</v>
      </c>
      <c r="R59" s="31">
        <v>0</v>
      </c>
    </row>
    <row r="60" spans="2:22" ht="13.2" x14ac:dyDescent="0.25">
      <c r="C60" s="27"/>
      <c r="D60" s="28"/>
      <c r="E60" s="27"/>
      <c r="F60" s="40">
        <f t="shared" si="3"/>
        <v>0</v>
      </c>
      <c r="K60" s="30">
        <v>569</v>
      </c>
      <c r="L60" s="30" t="s">
        <v>251</v>
      </c>
      <c r="M60" s="30" t="s">
        <v>252</v>
      </c>
      <c r="N60" s="30">
        <v>10</v>
      </c>
      <c r="O60" s="30" t="s">
        <v>18</v>
      </c>
      <c r="P60" s="30">
        <v>0</v>
      </c>
      <c r="Q60" s="30">
        <v>0</v>
      </c>
      <c r="R60" s="31">
        <v>0</v>
      </c>
    </row>
    <row r="61" spans="2:22" ht="13.2" x14ac:dyDescent="0.25">
      <c r="C61" s="27"/>
      <c r="D61" s="28"/>
      <c r="E61" s="27"/>
      <c r="F61" s="40">
        <f t="shared" si="3"/>
        <v>0</v>
      </c>
      <c r="K61" s="30">
        <v>584</v>
      </c>
      <c r="L61" s="30" t="s">
        <v>176</v>
      </c>
      <c r="M61" s="30" t="s">
        <v>253</v>
      </c>
      <c r="N61" s="30">
        <v>12</v>
      </c>
      <c r="O61" s="30" t="s">
        <v>18</v>
      </c>
      <c r="P61" s="30">
        <v>0</v>
      </c>
      <c r="Q61" s="30">
        <v>0</v>
      </c>
      <c r="R61" s="31">
        <v>0</v>
      </c>
    </row>
    <row r="62" spans="2:22" ht="13.2" x14ac:dyDescent="0.25">
      <c r="C62" s="27"/>
      <c r="D62" s="28"/>
      <c r="E62" s="27"/>
      <c r="F62" s="40">
        <f t="shared" si="3"/>
        <v>0</v>
      </c>
      <c r="K62" s="30">
        <v>571</v>
      </c>
      <c r="L62" s="30" t="s">
        <v>254</v>
      </c>
      <c r="M62" s="30" t="s">
        <v>221</v>
      </c>
      <c r="N62" s="30">
        <v>12</v>
      </c>
      <c r="O62" s="30" t="s">
        <v>18</v>
      </c>
      <c r="P62" s="30">
        <v>0</v>
      </c>
      <c r="Q62" s="30">
        <v>0</v>
      </c>
      <c r="R62" s="31">
        <v>0</v>
      </c>
    </row>
    <row r="63" spans="2:22" ht="13.2" x14ac:dyDescent="0.25">
      <c r="C63" s="27"/>
      <c r="D63" s="28"/>
      <c r="E63" s="27"/>
      <c r="F63" s="40">
        <f t="shared" si="3"/>
        <v>0</v>
      </c>
      <c r="K63" s="30">
        <v>581</v>
      </c>
      <c r="L63" s="30" t="s">
        <v>197</v>
      </c>
      <c r="M63" s="30" t="s">
        <v>200</v>
      </c>
      <c r="N63" s="30">
        <v>12</v>
      </c>
      <c r="O63" s="30" t="s">
        <v>18</v>
      </c>
      <c r="P63" s="30">
        <v>0</v>
      </c>
      <c r="Q63" s="30">
        <v>0</v>
      </c>
      <c r="R63" s="31">
        <v>0</v>
      </c>
    </row>
    <row r="64" spans="2:22" ht="13.2" x14ac:dyDescent="0.25">
      <c r="C64" s="27"/>
      <c r="D64" s="28"/>
      <c r="E64" s="27"/>
      <c r="F64" s="40">
        <f t="shared" si="3"/>
        <v>0</v>
      </c>
      <c r="K64" s="30">
        <v>574</v>
      </c>
      <c r="L64" s="30" t="s">
        <v>255</v>
      </c>
      <c r="M64" s="30" t="s">
        <v>253</v>
      </c>
      <c r="N64" s="30">
        <v>8</v>
      </c>
      <c r="O64" s="30" t="s">
        <v>18</v>
      </c>
      <c r="P64" s="30">
        <v>0</v>
      </c>
      <c r="Q64" s="30">
        <v>0</v>
      </c>
      <c r="R64" s="31">
        <v>0</v>
      </c>
    </row>
    <row r="65" spans="3:18" ht="13.2" x14ac:dyDescent="0.25">
      <c r="C65" s="27"/>
      <c r="D65" s="28"/>
      <c r="E65" s="27"/>
      <c r="F65" s="40">
        <f t="shared" si="3"/>
        <v>0</v>
      </c>
      <c r="K65" s="30">
        <v>577</v>
      </c>
      <c r="L65" s="30" t="s">
        <v>237</v>
      </c>
      <c r="M65" s="30" t="s">
        <v>256</v>
      </c>
      <c r="N65" s="30">
        <v>9</v>
      </c>
      <c r="O65" s="30" t="s">
        <v>18</v>
      </c>
      <c r="P65" s="30">
        <v>0</v>
      </c>
      <c r="Q65" s="30">
        <v>0</v>
      </c>
      <c r="R65" s="31">
        <v>0</v>
      </c>
    </row>
    <row r="66" spans="3:18" ht="13.2" x14ac:dyDescent="0.25">
      <c r="C66" s="27"/>
      <c r="K66" s="31"/>
      <c r="N66" s="31"/>
      <c r="O66" s="31"/>
    </row>
    <row r="67" spans="3:18" ht="13.2" x14ac:dyDescent="0.25">
      <c r="C67" s="27"/>
      <c r="K67" s="31"/>
      <c r="N67" s="31"/>
      <c r="O67" s="31"/>
    </row>
    <row r="68" spans="3:18" ht="13.2" x14ac:dyDescent="0.25">
      <c r="C68" s="27"/>
      <c r="K68" s="31"/>
      <c r="N68" s="31"/>
      <c r="O68" s="31"/>
    </row>
    <row r="69" spans="3:18" ht="13.2" x14ac:dyDescent="0.25">
      <c r="C69" s="27"/>
      <c r="K69" s="31"/>
      <c r="N69" s="31"/>
      <c r="O69" s="31"/>
    </row>
    <row r="70" spans="3:18" ht="13.2" x14ac:dyDescent="0.25">
      <c r="C70" s="27"/>
      <c r="K70" s="31"/>
      <c r="N70" s="31"/>
      <c r="O70" s="31"/>
    </row>
    <row r="71" spans="3:18" ht="13.2" x14ac:dyDescent="0.25">
      <c r="C71" s="27"/>
      <c r="K71" s="31"/>
      <c r="N71" s="31"/>
      <c r="O71" s="31"/>
    </row>
    <row r="72" spans="3:18" ht="13.2" x14ac:dyDescent="0.25">
      <c r="C72" s="27"/>
      <c r="K72" s="31"/>
      <c r="N72" s="31"/>
      <c r="O72" s="31"/>
    </row>
    <row r="73" spans="3:18" ht="13.2" x14ac:dyDescent="0.25">
      <c r="C73" s="27"/>
      <c r="K73" s="31"/>
      <c r="N73" s="31"/>
      <c r="O73" s="31"/>
    </row>
    <row r="74" spans="3:18" ht="13.2" x14ac:dyDescent="0.25">
      <c r="C74" s="27"/>
      <c r="K74" s="31"/>
      <c r="N74" s="31"/>
      <c r="O74" s="31"/>
    </row>
    <row r="75" spans="3:18" ht="13.2" x14ac:dyDescent="0.25">
      <c r="C75" s="27"/>
      <c r="K75" s="31"/>
      <c r="N75" s="31"/>
      <c r="O75" s="31"/>
    </row>
    <row r="76" spans="3:18" ht="13.2" x14ac:dyDescent="0.25">
      <c r="C76" s="27"/>
      <c r="K76" s="31"/>
      <c r="N76" s="31"/>
      <c r="O76" s="31"/>
    </row>
    <row r="77" spans="3:18" ht="13.2" x14ac:dyDescent="0.25">
      <c r="C77" s="27"/>
      <c r="K77" s="31"/>
      <c r="N77" s="31"/>
      <c r="O77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20"/>
  <sheetViews>
    <sheetView workbookViewId="0"/>
  </sheetViews>
  <sheetFormatPr defaultColWidth="14.44140625" defaultRowHeight="15.75" customHeight="1" x14ac:dyDescent="0.25"/>
  <cols>
    <col min="2" max="2" width="8" customWidth="1"/>
    <col min="3" max="16" width="4.5546875" customWidth="1"/>
    <col min="17" max="23" width="5.44140625" customWidth="1"/>
  </cols>
  <sheetData>
    <row r="1" spans="1:23" x14ac:dyDescent="0.25">
      <c r="A1" s="26">
        <f>Q2</f>
        <v>443</v>
      </c>
    </row>
    <row r="2" spans="1:23" x14ac:dyDescent="0.25">
      <c r="A2" s="26">
        <f>R2</f>
        <v>0</v>
      </c>
      <c r="Q2" s="26">
        <f t="shared" ref="Q2:W2" si="0">SUM(Q4:Q120)</f>
        <v>443</v>
      </c>
      <c r="R2" s="26">
        <f t="shared" si="0"/>
        <v>0</v>
      </c>
      <c r="S2" s="26">
        <f t="shared" si="0"/>
        <v>417</v>
      </c>
      <c r="T2" s="26">
        <f t="shared" si="0"/>
        <v>0</v>
      </c>
      <c r="U2" s="26">
        <f t="shared" si="0"/>
        <v>0</v>
      </c>
      <c r="V2" s="26">
        <f t="shared" si="0"/>
        <v>468</v>
      </c>
      <c r="W2" s="26">
        <f t="shared" si="0"/>
        <v>455</v>
      </c>
    </row>
    <row r="3" spans="1:23" x14ac:dyDescent="0.25">
      <c r="A3" s="26">
        <f>S2</f>
        <v>417</v>
      </c>
      <c r="C3" s="30" t="s">
        <v>18</v>
      </c>
      <c r="D3" s="30" t="s">
        <v>257</v>
      </c>
      <c r="E3" s="30" t="s">
        <v>28</v>
      </c>
      <c r="F3" s="30" t="s">
        <v>258</v>
      </c>
      <c r="G3" s="30" t="s">
        <v>259</v>
      </c>
      <c r="H3" s="30" t="s">
        <v>21</v>
      </c>
      <c r="I3" s="30" t="s">
        <v>24</v>
      </c>
      <c r="J3" s="30" t="s">
        <v>18</v>
      </c>
      <c r="K3" s="30" t="s">
        <v>257</v>
      </c>
      <c r="L3" s="30" t="s">
        <v>28</v>
      </c>
      <c r="M3" s="30" t="s">
        <v>258</v>
      </c>
      <c r="N3" s="30" t="s">
        <v>259</v>
      </c>
      <c r="O3" s="30" t="s">
        <v>21</v>
      </c>
      <c r="P3" s="30" t="s">
        <v>24</v>
      </c>
      <c r="Q3" s="30" t="s">
        <v>18</v>
      </c>
      <c r="R3" s="30" t="s">
        <v>257</v>
      </c>
      <c r="S3" s="30" t="s">
        <v>28</v>
      </c>
      <c r="T3" s="30" t="s">
        <v>258</v>
      </c>
      <c r="U3" s="30" t="s">
        <v>259</v>
      </c>
      <c r="V3" s="30" t="s">
        <v>21</v>
      </c>
      <c r="W3" s="30" t="s">
        <v>24</v>
      </c>
    </row>
    <row r="4" spans="1:23" ht="15.75" customHeight="1" x14ac:dyDescent="0.3">
      <c r="A4" s="26">
        <f>T2</f>
        <v>0</v>
      </c>
      <c r="B4" s="14" t="s">
        <v>18</v>
      </c>
      <c r="C4" s="26">
        <f t="shared" ref="C4:I4" si="1">IF($B4=C$3,1,0)</f>
        <v>1</v>
      </c>
      <c r="D4" s="26">
        <f t="shared" si="1"/>
        <v>0</v>
      </c>
      <c r="E4" s="26">
        <f t="shared" si="1"/>
        <v>0</v>
      </c>
      <c r="F4" s="26">
        <f t="shared" si="1"/>
        <v>0</v>
      </c>
      <c r="G4" s="26">
        <f t="shared" si="1"/>
        <v>0</v>
      </c>
      <c r="H4" s="26">
        <f t="shared" si="1"/>
        <v>0</v>
      </c>
      <c r="I4" s="26">
        <f t="shared" si="1"/>
        <v>0</v>
      </c>
      <c r="J4" s="26">
        <f t="shared" ref="J4:P4" si="2">IF(C4&lt;11,C4,10)</f>
        <v>1</v>
      </c>
      <c r="K4" s="26">
        <f t="shared" si="2"/>
        <v>0</v>
      </c>
      <c r="L4" s="26">
        <f t="shared" si="2"/>
        <v>0</v>
      </c>
      <c r="M4" s="26">
        <f t="shared" si="2"/>
        <v>0</v>
      </c>
      <c r="N4" s="26">
        <f t="shared" si="2"/>
        <v>0</v>
      </c>
      <c r="O4" s="26">
        <f t="shared" si="2"/>
        <v>0</v>
      </c>
      <c r="P4" s="26">
        <f t="shared" si="2"/>
        <v>0</v>
      </c>
      <c r="Q4" s="26">
        <f t="shared" ref="Q4:W4" si="3">IF(AND($B4=Q$3,C4&lt;6),101-SUM($J4:$P4),"")</f>
        <v>100</v>
      </c>
      <c r="R4" s="26" t="str">
        <f t="shared" si="3"/>
        <v/>
      </c>
      <c r="S4" s="26" t="str">
        <f t="shared" si="3"/>
        <v/>
      </c>
      <c r="T4" s="26" t="str">
        <f t="shared" si="3"/>
        <v/>
      </c>
      <c r="U4" s="26" t="str">
        <f t="shared" si="3"/>
        <v/>
      </c>
      <c r="V4" s="26" t="str">
        <f t="shared" si="3"/>
        <v/>
      </c>
      <c r="W4" s="26" t="str">
        <f t="shared" si="3"/>
        <v/>
      </c>
    </row>
    <row r="5" spans="1:23" ht="15.75" customHeight="1" x14ac:dyDescent="0.3">
      <c r="A5" s="26">
        <f>U2</f>
        <v>0</v>
      </c>
      <c r="B5" s="14" t="s">
        <v>18</v>
      </c>
      <c r="C5" s="26">
        <f t="shared" ref="C5:I5" si="4">IF($B5=C$3,C4+1,C4)</f>
        <v>2</v>
      </c>
      <c r="D5" s="26">
        <f t="shared" si="4"/>
        <v>0</v>
      </c>
      <c r="E5" s="26">
        <f t="shared" si="4"/>
        <v>0</v>
      </c>
      <c r="F5" s="26">
        <f t="shared" si="4"/>
        <v>0</v>
      </c>
      <c r="G5" s="26">
        <f t="shared" si="4"/>
        <v>0</v>
      </c>
      <c r="H5" s="26">
        <f t="shared" si="4"/>
        <v>0</v>
      </c>
      <c r="I5" s="26">
        <f t="shared" si="4"/>
        <v>0</v>
      </c>
      <c r="J5" s="26">
        <f t="shared" ref="J5:P5" si="5">IF(C5&lt;11,C5,10)</f>
        <v>2</v>
      </c>
      <c r="K5" s="26">
        <f t="shared" si="5"/>
        <v>0</v>
      </c>
      <c r="L5" s="26">
        <f t="shared" si="5"/>
        <v>0</v>
      </c>
      <c r="M5" s="26">
        <f t="shared" si="5"/>
        <v>0</v>
      </c>
      <c r="N5" s="26">
        <f t="shared" si="5"/>
        <v>0</v>
      </c>
      <c r="O5" s="26">
        <f t="shared" si="5"/>
        <v>0</v>
      </c>
      <c r="P5" s="26">
        <f t="shared" si="5"/>
        <v>0</v>
      </c>
      <c r="Q5" s="26">
        <f t="shared" ref="Q5:W5" si="6">IF(AND($B5=Q$3,C5&lt;6),101-SUM($J5:$P5),"")</f>
        <v>99</v>
      </c>
      <c r="R5" s="26" t="str">
        <f t="shared" si="6"/>
        <v/>
      </c>
      <c r="S5" s="26" t="str">
        <f t="shared" si="6"/>
        <v/>
      </c>
      <c r="T5" s="26" t="str">
        <f t="shared" si="6"/>
        <v/>
      </c>
      <c r="U5" s="26" t="str">
        <f t="shared" si="6"/>
        <v/>
      </c>
      <c r="V5" s="26" t="str">
        <f t="shared" si="6"/>
        <v/>
      </c>
      <c r="W5" s="26" t="str">
        <f t="shared" si="6"/>
        <v/>
      </c>
    </row>
    <row r="6" spans="1:23" ht="15.75" customHeight="1" x14ac:dyDescent="0.3">
      <c r="A6" s="26">
        <f>V2</f>
        <v>468</v>
      </c>
      <c r="B6" s="14" t="s">
        <v>21</v>
      </c>
      <c r="C6" s="26">
        <f t="shared" ref="C6:I6" si="7">IF($B6=C$3,C5+1,C5)</f>
        <v>2</v>
      </c>
      <c r="D6" s="26">
        <f t="shared" si="7"/>
        <v>0</v>
      </c>
      <c r="E6" s="26">
        <f t="shared" si="7"/>
        <v>0</v>
      </c>
      <c r="F6" s="26">
        <f t="shared" si="7"/>
        <v>0</v>
      </c>
      <c r="G6" s="26">
        <f t="shared" si="7"/>
        <v>0</v>
      </c>
      <c r="H6" s="26">
        <f t="shared" si="7"/>
        <v>1</v>
      </c>
      <c r="I6" s="26">
        <f t="shared" si="7"/>
        <v>0</v>
      </c>
      <c r="J6" s="26">
        <f t="shared" ref="J6:P6" si="8">IF(C6&lt;11,C6,10)</f>
        <v>2</v>
      </c>
      <c r="K6" s="26">
        <f t="shared" si="8"/>
        <v>0</v>
      </c>
      <c r="L6" s="26">
        <f t="shared" si="8"/>
        <v>0</v>
      </c>
      <c r="M6" s="26">
        <f t="shared" si="8"/>
        <v>0</v>
      </c>
      <c r="N6" s="26">
        <f t="shared" si="8"/>
        <v>0</v>
      </c>
      <c r="O6" s="26">
        <f t="shared" si="8"/>
        <v>1</v>
      </c>
      <c r="P6" s="26">
        <f t="shared" si="8"/>
        <v>0</v>
      </c>
      <c r="Q6" s="26" t="str">
        <f t="shared" ref="Q6:W6" si="9">IF(AND($B6=Q$3,C6&lt;6),101-SUM($J6:$P6),"")</f>
        <v/>
      </c>
      <c r="R6" s="26" t="str">
        <f t="shared" si="9"/>
        <v/>
      </c>
      <c r="S6" s="26" t="str">
        <f t="shared" si="9"/>
        <v/>
      </c>
      <c r="T6" s="26" t="str">
        <f t="shared" si="9"/>
        <v/>
      </c>
      <c r="U6" s="26" t="str">
        <f t="shared" si="9"/>
        <v/>
      </c>
      <c r="V6" s="26">
        <f t="shared" si="9"/>
        <v>98</v>
      </c>
      <c r="W6" s="26" t="str">
        <f t="shared" si="9"/>
        <v/>
      </c>
    </row>
    <row r="7" spans="1:23" ht="15.75" customHeight="1" x14ac:dyDescent="0.3">
      <c r="A7" s="26">
        <f>W2</f>
        <v>455</v>
      </c>
      <c r="B7" s="14" t="s">
        <v>21</v>
      </c>
      <c r="C7" s="26">
        <f t="shared" ref="C7:I7" si="10">IF($B7=C$3,C6+1,C6)</f>
        <v>2</v>
      </c>
      <c r="D7" s="26">
        <f t="shared" si="10"/>
        <v>0</v>
      </c>
      <c r="E7" s="26">
        <f t="shared" si="10"/>
        <v>0</v>
      </c>
      <c r="F7" s="26">
        <f t="shared" si="10"/>
        <v>0</v>
      </c>
      <c r="G7" s="26">
        <f t="shared" si="10"/>
        <v>0</v>
      </c>
      <c r="H7" s="26">
        <f t="shared" si="10"/>
        <v>2</v>
      </c>
      <c r="I7" s="26">
        <f t="shared" si="10"/>
        <v>0</v>
      </c>
      <c r="J7" s="26">
        <f t="shared" ref="J7:P7" si="11">IF(C7&lt;11,C7,10)</f>
        <v>2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2</v>
      </c>
      <c r="P7" s="26">
        <f t="shared" si="11"/>
        <v>0</v>
      </c>
      <c r="Q7" s="26" t="str">
        <f t="shared" ref="Q7:W7" si="12">IF(AND($B7=Q$3,C7&lt;6),101-SUM($J7:$P7),"")</f>
        <v/>
      </c>
      <c r="R7" s="26" t="str">
        <f t="shared" si="12"/>
        <v/>
      </c>
      <c r="S7" s="26" t="str">
        <f t="shared" si="12"/>
        <v/>
      </c>
      <c r="T7" s="26" t="str">
        <f t="shared" si="12"/>
        <v/>
      </c>
      <c r="U7" s="26" t="str">
        <f t="shared" si="12"/>
        <v/>
      </c>
      <c r="V7" s="26">
        <f t="shared" si="12"/>
        <v>97</v>
      </c>
      <c r="W7" s="26" t="str">
        <f t="shared" si="12"/>
        <v/>
      </c>
    </row>
    <row r="8" spans="1:23" ht="15.75" customHeight="1" x14ac:dyDescent="0.3">
      <c r="B8" s="14" t="s">
        <v>24</v>
      </c>
      <c r="C8" s="26">
        <f t="shared" ref="C8:I8" si="13">IF($B8=C$3,C7+1,C7)</f>
        <v>2</v>
      </c>
      <c r="D8" s="26">
        <f t="shared" si="13"/>
        <v>0</v>
      </c>
      <c r="E8" s="26">
        <f t="shared" si="13"/>
        <v>0</v>
      </c>
      <c r="F8" s="26">
        <f t="shared" si="13"/>
        <v>0</v>
      </c>
      <c r="G8" s="26">
        <f t="shared" si="13"/>
        <v>0</v>
      </c>
      <c r="H8" s="26">
        <f t="shared" si="13"/>
        <v>2</v>
      </c>
      <c r="I8" s="26">
        <f t="shared" si="13"/>
        <v>1</v>
      </c>
      <c r="J8" s="26">
        <f t="shared" ref="J8:P8" si="14">IF(C8&lt;11,C8,10)</f>
        <v>2</v>
      </c>
      <c r="K8" s="26">
        <f t="shared" si="14"/>
        <v>0</v>
      </c>
      <c r="L8" s="26">
        <f t="shared" si="14"/>
        <v>0</v>
      </c>
      <c r="M8" s="26">
        <f t="shared" si="14"/>
        <v>0</v>
      </c>
      <c r="N8" s="26">
        <f t="shared" si="14"/>
        <v>0</v>
      </c>
      <c r="O8" s="26">
        <f t="shared" si="14"/>
        <v>2</v>
      </c>
      <c r="P8" s="26">
        <f t="shared" si="14"/>
        <v>1</v>
      </c>
      <c r="Q8" s="26" t="str">
        <f t="shared" ref="Q8:W8" si="15">IF(AND($B8=Q$3,C8&lt;6),101-SUM($J8:$P8),"")</f>
        <v/>
      </c>
      <c r="R8" s="26" t="str">
        <f t="shared" si="15"/>
        <v/>
      </c>
      <c r="S8" s="26" t="str">
        <f t="shared" si="15"/>
        <v/>
      </c>
      <c r="T8" s="26" t="str">
        <f t="shared" si="15"/>
        <v/>
      </c>
      <c r="U8" s="26" t="str">
        <f t="shared" si="15"/>
        <v/>
      </c>
      <c r="V8" s="26" t="str">
        <f t="shared" si="15"/>
        <v/>
      </c>
      <c r="W8" s="26">
        <f t="shared" si="15"/>
        <v>96</v>
      </c>
    </row>
    <row r="9" spans="1:23" ht="15.75" customHeight="1" x14ac:dyDescent="0.3">
      <c r="B9" s="14" t="s">
        <v>21</v>
      </c>
      <c r="C9" s="26">
        <f t="shared" ref="C9:I9" si="16">IF($B9=C$3,C8+1,C8)</f>
        <v>2</v>
      </c>
      <c r="D9" s="26">
        <f t="shared" si="16"/>
        <v>0</v>
      </c>
      <c r="E9" s="26">
        <f t="shared" si="16"/>
        <v>0</v>
      </c>
      <c r="F9" s="26">
        <f t="shared" si="16"/>
        <v>0</v>
      </c>
      <c r="G9" s="26">
        <f t="shared" si="16"/>
        <v>0</v>
      </c>
      <c r="H9" s="26">
        <f t="shared" si="16"/>
        <v>3</v>
      </c>
      <c r="I9" s="26">
        <f t="shared" si="16"/>
        <v>1</v>
      </c>
      <c r="J9" s="26">
        <f t="shared" ref="J9:P9" si="17">IF(C9&lt;11,C9,10)</f>
        <v>2</v>
      </c>
      <c r="K9" s="26">
        <f t="shared" si="17"/>
        <v>0</v>
      </c>
      <c r="L9" s="26">
        <f t="shared" si="17"/>
        <v>0</v>
      </c>
      <c r="M9" s="26">
        <f t="shared" si="17"/>
        <v>0</v>
      </c>
      <c r="N9" s="26">
        <f t="shared" si="17"/>
        <v>0</v>
      </c>
      <c r="O9" s="26">
        <f t="shared" si="17"/>
        <v>3</v>
      </c>
      <c r="P9" s="26">
        <f t="shared" si="17"/>
        <v>1</v>
      </c>
      <c r="Q9" s="26" t="str">
        <f t="shared" ref="Q9:W9" si="18">IF(AND($B9=Q$3,C9&lt;6),101-SUM($J9:$P9),"")</f>
        <v/>
      </c>
      <c r="R9" s="26" t="str">
        <f t="shared" si="18"/>
        <v/>
      </c>
      <c r="S9" s="26" t="str">
        <f t="shared" si="18"/>
        <v/>
      </c>
      <c r="T9" s="26" t="str">
        <f t="shared" si="18"/>
        <v/>
      </c>
      <c r="U9" s="26" t="str">
        <f t="shared" si="18"/>
        <v/>
      </c>
      <c r="V9" s="26">
        <f t="shared" si="18"/>
        <v>95</v>
      </c>
      <c r="W9" s="26" t="str">
        <f t="shared" si="18"/>
        <v/>
      </c>
    </row>
    <row r="10" spans="1:23" ht="15.75" customHeight="1" x14ac:dyDescent="0.3">
      <c r="B10" s="14" t="s">
        <v>18</v>
      </c>
      <c r="C10" s="26">
        <f t="shared" ref="C10:I10" si="19">IF($B10=C$3,C9+1,C9)</f>
        <v>3</v>
      </c>
      <c r="D10" s="26">
        <f t="shared" si="19"/>
        <v>0</v>
      </c>
      <c r="E10" s="26">
        <f t="shared" si="19"/>
        <v>0</v>
      </c>
      <c r="F10" s="26">
        <f t="shared" si="19"/>
        <v>0</v>
      </c>
      <c r="G10" s="26">
        <f t="shared" si="19"/>
        <v>0</v>
      </c>
      <c r="H10" s="26">
        <f t="shared" si="19"/>
        <v>3</v>
      </c>
      <c r="I10" s="26">
        <f t="shared" si="19"/>
        <v>1</v>
      </c>
      <c r="J10" s="26">
        <f t="shared" ref="J10:P10" si="20">IF(C10&lt;11,C10,10)</f>
        <v>3</v>
      </c>
      <c r="K10" s="26">
        <f t="shared" si="20"/>
        <v>0</v>
      </c>
      <c r="L10" s="26">
        <f t="shared" si="20"/>
        <v>0</v>
      </c>
      <c r="M10" s="26">
        <f t="shared" si="20"/>
        <v>0</v>
      </c>
      <c r="N10" s="26">
        <f t="shared" si="20"/>
        <v>0</v>
      </c>
      <c r="O10" s="26">
        <f t="shared" si="20"/>
        <v>3</v>
      </c>
      <c r="P10" s="26">
        <f t="shared" si="20"/>
        <v>1</v>
      </c>
      <c r="Q10" s="26">
        <f t="shared" ref="Q10:W10" si="21">IF(AND($B10=Q$3,C10&lt;6),101-SUM($J10:$P10),"")</f>
        <v>94</v>
      </c>
      <c r="R10" s="26" t="str">
        <f t="shared" si="21"/>
        <v/>
      </c>
      <c r="S10" s="26" t="str">
        <f t="shared" si="21"/>
        <v/>
      </c>
      <c r="T10" s="26" t="str">
        <f t="shared" si="21"/>
        <v/>
      </c>
      <c r="U10" s="26" t="str">
        <f t="shared" si="21"/>
        <v/>
      </c>
      <c r="V10" s="26" t="str">
        <f t="shared" si="21"/>
        <v/>
      </c>
      <c r="W10" s="26" t="str">
        <f t="shared" si="21"/>
        <v/>
      </c>
    </row>
    <row r="11" spans="1:23" ht="15.75" customHeight="1" x14ac:dyDescent="0.3">
      <c r="B11" s="14" t="s">
        <v>28</v>
      </c>
      <c r="C11" s="26">
        <f t="shared" ref="C11:I11" si="22">IF($B11=C$3,C10+1,C10)</f>
        <v>3</v>
      </c>
      <c r="D11" s="26">
        <f t="shared" si="22"/>
        <v>0</v>
      </c>
      <c r="E11" s="26">
        <f t="shared" si="22"/>
        <v>1</v>
      </c>
      <c r="F11" s="26">
        <f t="shared" si="22"/>
        <v>0</v>
      </c>
      <c r="G11" s="26">
        <f t="shared" si="22"/>
        <v>0</v>
      </c>
      <c r="H11" s="26">
        <f t="shared" si="22"/>
        <v>3</v>
      </c>
      <c r="I11" s="26">
        <f t="shared" si="22"/>
        <v>1</v>
      </c>
      <c r="J11" s="26">
        <f t="shared" ref="J11:P11" si="23">IF(C11&lt;11,C11,10)</f>
        <v>3</v>
      </c>
      <c r="K11" s="26">
        <f t="shared" si="23"/>
        <v>0</v>
      </c>
      <c r="L11" s="26">
        <f t="shared" si="23"/>
        <v>1</v>
      </c>
      <c r="M11" s="26">
        <f t="shared" si="23"/>
        <v>0</v>
      </c>
      <c r="N11" s="26">
        <f t="shared" si="23"/>
        <v>0</v>
      </c>
      <c r="O11" s="26">
        <f t="shared" si="23"/>
        <v>3</v>
      </c>
      <c r="P11" s="26">
        <f t="shared" si="23"/>
        <v>1</v>
      </c>
      <c r="Q11" s="26" t="str">
        <f t="shared" ref="Q11:W11" si="24">IF(AND($B11=Q$3,C11&lt;6),101-SUM($J11:$P11),"")</f>
        <v/>
      </c>
      <c r="R11" s="26" t="str">
        <f t="shared" si="24"/>
        <v/>
      </c>
      <c r="S11" s="26">
        <f t="shared" si="24"/>
        <v>93</v>
      </c>
      <c r="T11" s="26" t="str">
        <f t="shared" si="24"/>
        <v/>
      </c>
      <c r="U11" s="26" t="str">
        <f t="shared" si="24"/>
        <v/>
      </c>
      <c r="V11" s="26" t="str">
        <f t="shared" si="24"/>
        <v/>
      </c>
      <c r="W11" s="26" t="str">
        <f t="shared" si="24"/>
        <v/>
      </c>
    </row>
    <row r="12" spans="1:23" ht="15.75" customHeight="1" x14ac:dyDescent="0.3">
      <c r="B12" s="14" t="s">
        <v>24</v>
      </c>
      <c r="C12" s="26">
        <f t="shared" ref="C12:I12" si="25">IF($B12=C$3,C11+1,C11)</f>
        <v>3</v>
      </c>
      <c r="D12" s="26">
        <f t="shared" si="25"/>
        <v>0</v>
      </c>
      <c r="E12" s="26">
        <f t="shared" si="25"/>
        <v>1</v>
      </c>
      <c r="F12" s="26">
        <f t="shared" si="25"/>
        <v>0</v>
      </c>
      <c r="G12" s="26">
        <f t="shared" si="25"/>
        <v>0</v>
      </c>
      <c r="H12" s="26">
        <f t="shared" si="25"/>
        <v>3</v>
      </c>
      <c r="I12" s="26">
        <f t="shared" si="25"/>
        <v>2</v>
      </c>
      <c r="J12" s="26">
        <f t="shared" ref="J12:P12" si="26">IF(C12&lt;11,C12,10)</f>
        <v>3</v>
      </c>
      <c r="K12" s="26">
        <f t="shared" si="26"/>
        <v>0</v>
      </c>
      <c r="L12" s="26">
        <f t="shared" si="26"/>
        <v>1</v>
      </c>
      <c r="M12" s="26">
        <f t="shared" si="26"/>
        <v>0</v>
      </c>
      <c r="N12" s="26">
        <f t="shared" si="26"/>
        <v>0</v>
      </c>
      <c r="O12" s="26">
        <f t="shared" si="26"/>
        <v>3</v>
      </c>
      <c r="P12" s="26">
        <f t="shared" si="26"/>
        <v>2</v>
      </c>
      <c r="Q12" s="26" t="str">
        <f t="shared" ref="Q12:W12" si="27">IF(AND($B12=Q$3,C12&lt;6),101-SUM($J12:$P12),"")</f>
        <v/>
      </c>
      <c r="R12" s="26" t="str">
        <f t="shared" si="27"/>
        <v/>
      </c>
      <c r="S12" s="26" t="str">
        <f t="shared" si="27"/>
        <v/>
      </c>
      <c r="T12" s="26" t="str">
        <f t="shared" si="27"/>
        <v/>
      </c>
      <c r="U12" s="26" t="str">
        <f t="shared" si="27"/>
        <v/>
      </c>
      <c r="V12" s="26" t="str">
        <f t="shared" si="27"/>
        <v/>
      </c>
      <c r="W12" s="26">
        <f t="shared" si="27"/>
        <v>92</v>
      </c>
    </row>
    <row r="13" spans="1:23" ht="15.75" customHeight="1" x14ac:dyDescent="0.3">
      <c r="B13" s="14" t="s">
        <v>21</v>
      </c>
      <c r="C13" s="26">
        <f t="shared" ref="C13:I13" si="28">IF($B13=C$3,C12+1,C12)</f>
        <v>3</v>
      </c>
      <c r="D13" s="26">
        <f t="shared" si="28"/>
        <v>0</v>
      </c>
      <c r="E13" s="26">
        <f t="shared" si="28"/>
        <v>1</v>
      </c>
      <c r="F13" s="26">
        <f t="shared" si="28"/>
        <v>0</v>
      </c>
      <c r="G13" s="26">
        <f t="shared" si="28"/>
        <v>0</v>
      </c>
      <c r="H13" s="26">
        <f t="shared" si="28"/>
        <v>4</v>
      </c>
      <c r="I13" s="26">
        <f t="shared" si="28"/>
        <v>2</v>
      </c>
      <c r="J13" s="26">
        <f t="shared" ref="J13:P13" si="29">IF(C13&lt;11,C13,10)</f>
        <v>3</v>
      </c>
      <c r="K13" s="26">
        <f t="shared" si="29"/>
        <v>0</v>
      </c>
      <c r="L13" s="26">
        <f t="shared" si="29"/>
        <v>1</v>
      </c>
      <c r="M13" s="26">
        <f t="shared" si="29"/>
        <v>0</v>
      </c>
      <c r="N13" s="26">
        <f t="shared" si="29"/>
        <v>0</v>
      </c>
      <c r="O13" s="26">
        <f t="shared" si="29"/>
        <v>4</v>
      </c>
      <c r="P13" s="26">
        <f t="shared" si="29"/>
        <v>2</v>
      </c>
      <c r="Q13" s="26" t="str">
        <f t="shared" ref="Q13:W13" si="30">IF(AND($B13=Q$3,C13&lt;6),101-SUM($J13:$P13),"")</f>
        <v/>
      </c>
      <c r="R13" s="26" t="str">
        <f t="shared" si="30"/>
        <v/>
      </c>
      <c r="S13" s="26" t="str">
        <f t="shared" si="30"/>
        <v/>
      </c>
      <c r="T13" s="26" t="str">
        <f t="shared" si="30"/>
        <v/>
      </c>
      <c r="U13" s="26" t="str">
        <f t="shared" si="30"/>
        <v/>
      </c>
      <c r="V13" s="26">
        <f t="shared" si="30"/>
        <v>91</v>
      </c>
      <c r="W13" s="26" t="str">
        <f t="shared" si="30"/>
        <v/>
      </c>
    </row>
    <row r="14" spans="1:23" ht="15.75" customHeight="1" x14ac:dyDescent="0.3">
      <c r="B14" s="14" t="s">
        <v>24</v>
      </c>
      <c r="C14" s="26">
        <f t="shared" ref="C14:I14" si="31">IF($B14=C$3,C13+1,C13)</f>
        <v>3</v>
      </c>
      <c r="D14" s="26">
        <f t="shared" si="31"/>
        <v>0</v>
      </c>
      <c r="E14" s="26">
        <f t="shared" si="31"/>
        <v>1</v>
      </c>
      <c r="F14" s="26">
        <f t="shared" si="31"/>
        <v>0</v>
      </c>
      <c r="G14" s="26">
        <f t="shared" si="31"/>
        <v>0</v>
      </c>
      <c r="H14" s="26">
        <f t="shared" si="31"/>
        <v>4</v>
      </c>
      <c r="I14" s="26">
        <f t="shared" si="31"/>
        <v>3</v>
      </c>
      <c r="J14" s="26">
        <f t="shared" ref="J14:P14" si="32">IF(C14&lt;11,C14,10)</f>
        <v>3</v>
      </c>
      <c r="K14" s="26">
        <f t="shared" si="32"/>
        <v>0</v>
      </c>
      <c r="L14" s="26">
        <f t="shared" si="32"/>
        <v>1</v>
      </c>
      <c r="M14" s="26">
        <f t="shared" si="32"/>
        <v>0</v>
      </c>
      <c r="N14" s="26">
        <f t="shared" si="32"/>
        <v>0</v>
      </c>
      <c r="O14" s="26">
        <f t="shared" si="32"/>
        <v>4</v>
      </c>
      <c r="P14" s="26">
        <f t="shared" si="32"/>
        <v>3</v>
      </c>
      <c r="Q14" s="26" t="str">
        <f t="shared" ref="Q14:W14" si="33">IF(AND($B14=Q$3,C14&lt;6),101-SUM($J14:$P14),"")</f>
        <v/>
      </c>
      <c r="R14" s="26" t="str">
        <f t="shared" si="33"/>
        <v/>
      </c>
      <c r="S14" s="26" t="str">
        <f t="shared" si="33"/>
        <v/>
      </c>
      <c r="T14" s="26" t="str">
        <f t="shared" si="33"/>
        <v/>
      </c>
      <c r="U14" s="26" t="str">
        <f t="shared" si="33"/>
        <v/>
      </c>
      <c r="V14" s="26" t="str">
        <f t="shared" si="33"/>
        <v/>
      </c>
      <c r="W14" s="26">
        <f t="shared" si="33"/>
        <v>90</v>
      </c>
    </row>
    <row r="15" spans="1:23" ht="15.75" customHeight="1" x14ac:dyDescent="0.3">
      <c r="B15" s="14" t="s">
        <v>24</v>
      </c>
      <c r="C15" s="26">
        <f t="shared" ref="C15:I15" si="34">IF($B15=C$3,C14+1,C14)</f>
        <v>3</v>
      </c>
      <c r="D15" s="26">
        <f t="shared" si="34"/>
        <v>0</v>
      </c>
      <c r="E15" s="26">
        <f t="shared" si="34"/>
        <v>1</v>
      </c>
      <c r="F15" s="26">
        <f t="shared" si="34"/>
        <v>0</v>
      </c>
      <c r="G15" s="26">
        <f t="shared" si="34"/>
        <v>0</v>
      </c>
      <c r="H15" s="26">
        <f t="shared" si="34"/>
        <v>4</v>
      </c>
      <c r="I15" s="26">
        <f t="shared" si="34"/>
        <v>4</v>
      </c>
      <c r="J15" s="26">
        <f t="shared" ref="J15:P15" si="35">IF(C15&lt;11,C15,10)</f>
        <v>3</v>
      </c>
      <c r="K15" s="26">
        <f t="shared" si="35"/>
        <v>0</v>
      </c>
      <c r="L15" s="26">
        <f t="shared" si="35"/>
        <v>1</v>
      </c>
      <c r="M15" s="26">
        <f t="shared" si="35"/>
        <v>0</v>
      </c>
      <c r="N15" s="26">
        <f t="shared" si="35"/>
        <v>0</v>
      </c>
      <c r="O15" s="26">
        <f t="shared" si="35"/>
        <v>4</v>
      </c>
      <c r="P15" s="26">
        <f t="shared" si="35"/>
        <v>4</v>
      </c>
      <c r="Q15" s="26" t="str">
        <f t="shared" ref="Q15:W15" si="36">IF(AND($B15=Q$3,C15&lt;6),101-SUM($J15:$P15),"")</f>
        <v/>
      </c>
      <c r="R15" s="26" t="str">
        <f t="shared" si="36"/>
        <v/>
      </c>
      <c r="S15" s="26" t="str">
        <f t="shared" si="36"/>
        <v/>
      </c>
      <c r="T15" s="26" t="str">
        <f t="shared" si="36"/>
        <v/>
      </c>
      <c r="U15" s="26" t="str">
        <f t="shared" si="36"/>
        <v/>
      </c>
      <c r="V15" s="26" t="str">
        <f t="shared" si="36"/>
        <v/>
      </c>
      <c r="W15" s="26">
        <f t="shared" si="36"/>
        <v>89</v>
      </c>
    </row>
    <row r="16" spans="1:23" ht="15.75" customHeight="1" x14ac:dyDescent="0.3">
      <c r="B16" s="14" t="s">
        <v>24</v>
      </c>
      <c r="C16" s="26">
        <f t="shared" ref="C16:I16" si="37">IF($B16=C$3,C15+1,C15)</f>
        <v>3</v>
      </c>
      <c r="D16" s="26">
        <f t="shared" si="37"/>
        <v>0</v>
      </c>
      <c r="E16" s="26">
        <f t="shared" si="37"/>
        <v>1</v>
      </c>
      <c r="F16" s="26">
        <f t="shared" si="37"/>
        <v>0</v>
      </c>
      <c r="G16" s="26">
        <f t="shared" si="37"/>
        <v>0</v>
      </c>
      <c r="H16" s="26">
        <f t="shared" si="37"/>
        <v>4</v>
      </c>
      <c r="I16" s="26">
        <f t="shared" si="37"/>
        <v>5</v>
      </c>
      <c r="J16" s="26">
        <f t="shared" ref="J16:P16" si="38">IF(C16&lt;11,C16,10)</f>
        <v>3</v>
      </c>
      <c r="K16" s="26">
        <f t="shared" si="38"/>
        <v>0</v>
      </c>
      <c r="L16" s="26">
        <f t="shared" si="38"/>
        <v>1</v>
      </c>
      <c r="M16" s="26">
        <f t="shared" si="38"/>
        <v>0</v>
      </c>
      <c r="N16" s="26">
        <f t="shared" si="38"/>
        <v>0</v>
      </c>
      <c r="O16" s="26">
        <f t="shared" si="38"/>
        <v>4</v>
      </c>
      <c r="P16" s="26">
        <f t="shared" si="38"/>
        <v>5</v>
      </c>
      <c r="Q16" s="26" t="str">
        <f t="shared" ref="Q16:W16" si="39">IF(AND($B16=Q$3,C16&lt;6),101-SUM($J16:$P16),"")</f>
        <v/>
      </c>
      <c r="R16" s="26" t="str">
        <f t="shared" si="39"/>
        <v/>
      </c>
      <c r="S16" s="26" t="str">
        <f t="shared" si="39"/>
        <v/>
      </c>
      <c r="T16" s="26" t="str">
        <f t="shared" si="39"/>
        <v/>
      </c>
      <c r="U16" s="26" t="str">
        <f t="shared" si="39"/>
        <v/>
      </c>
      <c r="V16" s="26" t="str">
        <f t="shared" si="39"/>
        <v/>
      </c>
      <c r="W16" s="26">
        <f t="shared" si="39"/>
        <v>88</v>
      </c>
    </row>
    <row r="17" spans="2:23" ht="15.75" customHeight="1" x14ac:dyDescent="0.3">
      <c r="B17" s="14" t="s">
        <v>21</v>
      </c>
      <c r="C17" s="26">
        <f t="shared" ref="C17:I17" si="40">IF($B17=C$3,C16+1,C16)</f>
        <v>3</v>
      </c>
      <c r="D17" s="26">
        <f t="shared" si="40"/>
        <v>0</v>
      </c>
      <c r="E17" s="26">
        <f t="shared" si="40"/>
        <v>1</v>
      </c>
      <c r="F17" s="26">
        <f t="shared" si="40"/>
        <v>0</v>
      </c>
      <c r="G17" s="26">
        <f t="shared" si="40"/>
        <v>0</v>
      </c>
      <c r="H17" s="26">
        <f t="shared" si="40"/>
        <v>5</v>
      </c>
      <c r="I17" s="26">
        <f t="shared" si="40"/>
        <v>5</v>
      </c>
      <c r="J17" s="26">
        <f t="shared" ref="J17:P17" si="41">IF(C17&lt;11,C17,10)</f>
        <v>3</v>
      </c>
      <c r="K17" s="26">
        <f t="shared" si="41"/>
        <v>0</v>
      </c>
      <c r="L17" s="26">
        <f t="shared" si="41"/>
        <v>1</v>
      </c>
      <c r="M17" s="26">
        <f t="shared" si="41"/>
        <v>0</v>
      </c>
      <c r="N17" s="26">
        <f t="shared" si="41"/>
        <v>0</v>
      </c>
      <c r="O17" s="26">
        <f t="shared" si="41"/>
        <v>5</v>
      </c>
      <c r="P17" s="26">
        <f t="shared" si="41"/>
        <v>5</v>
      </c>
      <c r="Q17" s="26" t="str">
        <f t="shared" ref="Q17:W17" si="42">IF(AND($B17=Q$3,C17&lt;6),101-SUM($J17:$P17),"")</f>
        <v/>
      </c>
      <c r="R17" s="26" t="str">
        <f t="shared" si="42"/>
        <v/>
      </c>
      <c r="S17" s="26" t="str">
        <f t="shared" si="42"/>
        <v/>
      </c>
      <c r="T17" s="26" t="str">
        <f t="shared" si="42"/>
        <v/>
      </c>
      <c r="U17" s="26" t="str">
        <f t="shared" si="42"/>
        <v/>
      </c>
      <c r="V17" s="26">
        <f t="shared" si="42"/>
        <v>87</v>
      </c>
      <c r="W17" s="26" t="str">
        <f t="shared" si="42"/>
        <v/>
      </c>
    </row>
    <row r="18" spans="2:23" ht="15.75" customHeight="1" x14ac:dyDescent="0.3">
      <c r="B18" s="14" t="s">
        <v>21</v>
      </c>
      <c r="C18" s="26">
        <f t="shared" ref="C18:I18" si="43">IF($B18=C$3,C17+1,C17)</f>
        <v>3</v>
      </c>
      <c r="D18" s="26">
        <f t="shared" si="43"/>
        <v>0</v>
      </c>
      <c r="E18" s="26">
        <f t="shared" si="43"/>
        <v>1</v>
      </c>
      <c r="F18" s="26">
        <f t="shared" si="43"/>
        <v>0</v>
      </c>
      <c r="G18" s="26">
        <f t="shared" si="43"/>
        <v>0</v>
      </c>
      <c r="H18" s="26">
        <f t="shared" si="43"/>
        <v>6</v>
      </c>
      <c r="I18" s="26">
        <f t="shared" si="43"/>
        <v>5</v>
      </c>
      <c r="J18" s="26">
        <f t="shared" ref="J18:P18" si="44">IF(C18&lt;11,C18,10)</f>
        <v>3</v>
      </c>
      <c r="K18" s="26">
        <f t="shared" si="44"/>
        <v>0</v>
      </c>
      <c r="L18" s="26">
        <f t="shared" si="44"/>
        <v>1</v>
      </c>
      <c r="M18" s="26">
        <f t="shared" si="44"/>
        <v>0</v>
      </c>
      <c r="N18" s="26">
        <f t="shared" si="44"/>
        <v>0</v>
      </c>
      <c r="O18" s="26">
        <f t="shared" si="44"/>
        <v>6</v>
      </c>
      <c r="P18" s="26">
        <f t="shared" si="44"/>
        <v>5</v>
      </c>
      <c r="Q18" s="26" t="str">
        <f t="shared" ref="Q18:W18" si="45">IF(AND($B18=Q$3,C18&lt;6),101-SUM($J18:$P18),"")</f>
        <v/>
      </c>
      <c r="R18" s="26" t="str">
        <f t="shared" si="45"/>
        <v/>
      </c>
      <c r="S18" s="26" t="str">
        <f t="shared" si="45"/>
        <v/>
      </c>
      <c r="T18" s="26" t="str">
        <f t="shared" si="45"/>
        <v/>
      </c>
      <c r="U18" s="26" t="str">
        <f t="shared" si="45"/>
        <v/>
      </c>
      <c r="V18" s="26" t="str">
        <f t="shared" si="45"/>
        <v/>
      </c>
      <c r="W18" s="26" t="str">
        <f t="shared" si="45"/>
        <v/>
      </c>
    </row>
    <row r="19" spans="2:23" ht="15.75" customHeight="1" x14ac:dyDescent="0.3">
      <c r="B19" s="14" t="s">
        <v>21</v>
      </c>
      <c r="C19" s="26">
        <f t="shared" ref="C19:I19" si="46">IF($B19=C$3,C18+1,C18)</f>
        <v>3</v>
      </c>
      <c r="D19" s="26">
        <f t="shared" si="46"/>
        <v>0</v>
      </c>
      <c r="E19" s="26">
        <f t="shared" si="46"/>
        <v>1</v>
      </c>
      <c r="F19" s="26">
        <f t="shared" si="46"/>
        <v>0</v>
      </c>
      <c r="G19" s="26">
        <f t="shared" si="46"/>
        <v>0</v>
      </c>
      <c r="H19" s="26">
        <f t="shared" si="46"/>
        <v>7</v>
      </c>
      <c r="I19" s="26">
        <f t="shared" si="46"/>
        <v>5</v>
      </c>
      <c r="J19" s="26">
        <f t="shared" ref="J19:P19" si="47">IF(C19&lt;11,C19,10)</f>
        <v>3</v>
      </c>
      <c r="K19" s="26">
        <f t="shared" si="47"/>
        <v>0</v>
      </c>
      <c r="L19" s="26">
        <f t="shared" si="47"/>
        <v>1</v>
      </c>
      <c r="M19" s="26">
        <f t="shared" si="47"/>
        <v>0</v>
      </c>
      <c r="N19" s="26">
        <f t="shared" si="47"/>
        <v>0</v>
      </c>
      <c r="O19" s="26">
        <f t="shared" si="47"/>
        <v>7</v>
      </c>
      <c r="P19" s="26">
        <f t="shared" si="47"/>
        <v>5</v>
      </c>
      <c r="Q19" s="26" t="str">
        <f t="shared" ref="Q19:W19" si="48">IF(AND($B19=Q$3,C19&lt;6),101-SUM($J19:$P19),"")</f>
        <v/>
      </c>
      <c r="R19" s="26" t="str">
        <f t="shared" si="48"/>
        <v/>
      </c>
      <c r="S19" s="26" t="str">
        <f t="shared" si="48"/>
        <v/>
      </c>
      <c r="T19" s="26" t="str">
        <f t="shared" si="48"/>
        <v/>
      </c>
      <c r="U19" s="26" t="str">
        <f t="shared" si="48"/>
        <v/>
      </c>
      <c r="V19" s="26" t="str">
        <f t="shared" si="48"/>
        <v/>
      </c>
      <c r="W19" s="26" t="str">
        <f t="shared" si="48"/>
        <v/>
      </c>
    </row>
    <row r="20" spans="2:23" ht="15.75" customHeight="1" x14ac:dyDescent="0.3">
      <c r="B20" s="14" t="s">
        <v>28</v>
      </c>
      <c r="C20" s="26">
        <f t="shared" ref="C20:I20" si="49">IF($B20=C$3,C19+1,C19)</f>
        <v>3</v>
      </c>
      <c r="D20" s="26">
        <f t="shared" si="49"/>
        <v>0</v>
      </c>
      <c r="E20" s="26">
        <f t="shared" si="49"/>
        <v>2</v>
      </c>
      <c r="F20" s="26">
        <f t="shared" si="49"/>
        <v>0</v>
      </c>
      <c r="G20" s="26">
        <f t="shared" si="49"/>
        <v>0</v>
      </c>
      <c r="H20" s="26">
        <f t="shared" si="49"/>
        <v>7</v>
      </c>
      <c r="I20" s="26">
        <f t="shared" si="49"/>
        <v>5</v>
      </c>
      <c r="J20" s="26">
        <f t="shared" ref="J20:P20" si="50">IF(C20&lt;11,C20,10)</f>
        <v>3</v>
      </c>
      <c r="K20" s="26">
        <f t="shared" si="50"/>
        <v>0</v>
      </c>
      <c r="L20" s="26">
        <f t="shared" si="50"/>
        <v>2</v>
      </c>
      <c r="M20" s="26">
        <f t="shared" si="50"/>
        <v>0</v>
      </c>
      <c r="N20" s="26">
        <f t="shared" si="50"/>
        <v>0</v>
      </c>
      <c r="O20" s="26">
        <f t="shared" si="50"/>
        <v>7</v>
      </c>
      <c r="P20" s="26">
        <f t="shared" si="50"/>
        <v>5</v>
      </c>
      <c r="Q20" s="26" t="str">
        <f t="shared" ref="Q20:W20" si="51">IF(AND($B20=Q$3,C20&lt;6),101-SUM($J20:$P20),"")</f>
        <v/>
      </c>
      <c r="R20" s="26" t="str">
        <f t="shared" si="51"/>
        <v/>
      </c>
      <c r="S20" s="26">
        <f t="shared" si="51"/>
        <v>84</v>
      </c>
      <c r="T20" s="26" t="str">
        <f t="shared" si="51"/>
        <v/>
      </c>
      <c r="U20" s="26" t="str">
        <f t="shared" si="51"/>
        <v/>
      </c>
      <c r="V20" s="26" t="str">
        <f t="shared" si="51"/>
        <v/>
      </c>
      <c r="W20" s="26" t="str">
        <f t="shared" si="51"/>
        <v/>
      </c>
    </row>
    <row r="21" spans="2:23" ht="15.75" customHeight="1" x14ac:dyDescent="0.3">
      <c r="B21" s="14" t="s">
        <v>21</v>
      </c>
      <c r="C21" s="26">
        <f t="shared" ref="C21:I21" si="52">IF($B21=C$3,C20+1,C20)</f>
        <v>3</v>
      </c>
      <c r="D21" s="26">
        <f t="shared" si="52"/>
        <v>0</v>
      </c>
      <c r="E21" s="26">
        <f t="shared" si="52"/>
        <v>2</v>
      </c>
      <c r="F21" s="26">
        <f t="shared" si="52"/>
        <v>0</v>
      </c>
      <c r="G21" s="26">
        <f t="shared" si="52"/>
        <v>0</v>
      </c>
      <c r="H21" s="26">
        <f t="shared" si="52"/>
        <v>8</v>
      </c>
      <c r="I21" s="26">
        <f t="shared" si="52"/>
        <v>5</v>
      </c>
      <c r="J21" s="26">
        <f t="shared" ref="J21:P21" si="53">IF(C21&lt;11,C21,10)</f>
        <v>3</v>
      </c>
      <c r="K21" s="26">
        <f t="shared" si="53"/>
        <v>0</v>
      </c>
      <c r="L21" s="26">
        <f t="shared" si="53"/>
        <v>2</v>
      </c>
      <c r="M21" s="26">
        <f t="shared" si="53"/>
        <v>0</v>
      </c>
      <c r="N21" s="26">
        <f t="shared" si="53"/>
        <v>0</v>
      </c>
      <c r="O21" s="26">
        <f t="shared" si="53"/>
        <v>8</v>
      </c>
      <c r="P21" s="26">
        <f t="shared" si="53"/>
        <v>5</v>
      </c>
      <c r="Q21" s="26" t="str">
        <f t="shared" ref="Q21:W21" si="54">IF(AND($B21=Q$3,C21&lt;6),101-SUM($J21:$P21),"")</f>
        <v/>
      </c>
      <c r="R21" s="26" t="str">
        <f t="shared" si="54"/>
        <v/>
      </c>
      <c r="S21" s="26" t="str">
        <f t="shared" si="54"/>
        <v/>
      </c>
      <c r="T21" s="26" t="str">
        <f t="shared" si="54"/>
        <v/>
      </c>
      <c r="U21" s="26" t="str">
        <f t="shared" si="54"/>
        <v/>
      </c>
      <c r="V21" s="26" t="str">
        <f t="shared" si="54"/>
        <v/>
      </c>
      <c r="W21" s="26" t="str">
        <f t="shared" si="54"/>
        <v/>
      </c>
    </row>
    <row r="22" spans="2:23" ht="15.75" customHeight="1" x14ac:dyDescent="0.3">
      <c r="B22" s="14" t="s">
        <v>28</v>
      </c>
      <c r="C22" s="26">
        <f t="shared" ref="C22:I22" si="55">IF($B22=C$3,C21+1,C21)</f>
        <v>3</v>
      </c>
      <c r="D22" s="26">
        <f t="shared" si="55"/>
        <v>0</v>
      </c>
      <c r="E22" s="26">
        <f t="shared" si="55"/>
        <v>3</v>
      </c>
      <c r="F22" s="26">
        <f t="shared" si="55"/>
        <v>0</v>
      </c>
      <c r="G22" s="26">
        <f t="shared" si="55"/>
        <v>0</v>
      </c>
      <c r="H22" s="26">
        <f t="shared" si="55"/>
        <v>8</v>
      </c>
      <c r="I22" s="26">
        <f t="shared" si="55"/>
        <v>5</v>
      </c>
      <c r="J22" s="26">
        <f t="shared" ref="J22:P22" si="56">IF(C22&lt;11,C22,10)</f>
        <v>3</v>
      </c>
      <c r="K22" s="26">
        <f t="shared" si="56"/>
        <v>0</v>
      </c>
      <c r="L22" s="26">
        <f t="shared" si="56"/>
        <v>3</v>
      </c>
      <c r="M22" s="26">
        <f t="shared" si="56"/>
        <v>0</v>
      </c>
      <c r="N22" s="26">
        <f t="shared" si="56"/>
        <v>0</v>
      </c>
      <c r="O22" s="26">
        <f t="shared" si="56"/>
        <v>8</v>
      </c>
      <c r="P22" s="26">
        <f t="shared" si="56"/>
        <v>5</v>
      </c>
      <c r="Q22" s="26" t="str">
        <f t="shared" ref="Q22:W22" si="57">IF(AND($B22=Q$3,C22&lt;6),101-SUM($J22:$P22),"")</f>
        <v/>
      </c>
      <c r="R22" s="26" t="str">
        <f t="shared" si="57"/>
        <v/>
      </c>
      <c r="S22" s="26">
        <f t="shared" si="57"/>
        <v>82</v>
      </c>
      <c r="T22" s="26" t="str">
        <f t="shared" si="57"/>
        <v/>
      </c>
      <c r="U22" s="26" t="str">
        <f t="shared" si="57"/>
        <v/>
      </c>
      <c r="V22" s="26" t="str">
        <f t="shared" si="57"/>
        <v/>
      </c>
      <c r="W22" s="26" t="str">
        <f t="shared" si="57"/>
        <v/>
      </c>
    </row>
    <row r="23" spans="2:23" ht="15.75" customHeight="1" x14ac:dyDescent="0.3">
      <c r="B23" s="14" t="s">
        <v>28</v>
      </c>
      <c r="C23" s="26">
        <f t="shared" ref="C23:I23" si="58">IF($B23=C$3,C22+1,C22)</f>
        <v>3</v>
      </c>
      <c r="D23" s="26">
        <f t="shared" si="58"/>
        <v>0</v>
      </c>
      <c r="E23" s="26">
        <f t="shared" si="58"/>
        <v>4</v>
      </c>
      <c r="F23" s="26">
        <f t="shared" si="58"/>
        <v>0</v>
      </c>
      <c r="G23" s="26">
        <f t="shared" si="58"/>
        <v>0</v>
      </c>
      <c r="H23" s="26">
        <f t="shared" si="58"/>
        <v>8</v>
      </c>
      <c r="I23" s="26">
        <f t="shared" si="58"/>
        <v>5</v>
      </c>
      <c r="J23" s="26">
        <f t="shared" ref="J23:P23" si="59">IF(C23&lt;11,C23,10)</f>
        <v>3</v>
      </c>
      <c r="K23" s="26">
        <f t="shared" si="59"/>
        <v>0</v>
      </c>
      <c r="L23" s="26">
        <f t="shared" si="59"/>
        <v>4</v>
      </c>
      <c r="M23" s="26">
        <f t="shared" si="59"/>
        <v>0</v>
      </c>
      <c r="N23" s="26">
        <f t="shared" si="59"/>
        <v>0</v>
      </c>
      <c r="O23" s="26">
        <f t="shared" si="59"/>
        <v>8</v>
      </c>
      <c r="P23" s="26">
        <f t="shared" si="59"/>
        <v>5</v>
      </c>
      <c r="Q23" s="26" t="str">
        <f t="shared" ref="Q23:W23" si="60">IF(AND($B23=Q$3,C23&lt;6),101-SUM($J23:$P23),"")</f>
        <v/>
      </c>
      <c r="R23" s="26" t="str">
        <f t="shared" si="60"/>
        <v/>
      </c>
      <c r="S23" s="26">
        <f t="shared" si="60"/>
        <v>81</v>
      </c>
      <c r="T23" s="26" t="str">
        <f t="shared" si="60"/>
        <v/>
      </c>
      <c r="U23" s="26" t="str">
        <f t="shared" si="60"/>
        <v/>
      </c>
      <c r="V23" s="26" t="str">
        <f t="shared" si="60"/>
        <v/>
      </c>
      <c r="W23" s="26" t="str">
        <f t="shared" si="60"/>
        <v/>
      </c>
    </row>
    <row r="24" spans="2:23" ht="15.75" customHeight="1" x14ac:dyDescent="0.3">
      <c r="B24" s="14" t="s">
        <v>24</v>
      </c>
      <c r="C24" s="26">
        <f t="shared" ref="C24:I24" si="61">IF($B24=C$3,C23+1,C23)</f>
        <v>3</v>
      </c>
      <c r="D24" s="26">
        <f t="shared" si="61"/>
        <v>0</v>
      </c>
      <c r="E24" s="26">
        <f t="shared" si="61"/>
        <v>4</v>
      </c>
      <c r="F24" s="26">
        <f t="shared" si="61"/>
        <v>0</v>
      </c>
      <c r="G24" s="26">
        <f t="shared" si="61"/>
        <v>0</v>
      </c>
      <c r="H24" s="26">
        <f t="shared" si="61"/>
        <v>8</v>
      </c>
      <c r="I24" s="26">
        <f t="shared" si="61"/>
        <v>6</v>
      </c>
      <c r="J24" s="26">
        <f t="shared" ref="J24:P24" si="62">IF(C24&lt;11,C24,10)</f>
        <v>3</v>
      </c>
      <c r="K24" s="26">
        <f t="shared" si="62"/>
        <v>0</v>
      </c>
      <c r="L24" s="26">
        <f t="shared" si="62"/>
        <v>4</v>
      </c>
      <c r="M24" s="26">
        <f t="shared" si="62"/>
        <v>0</v>
      </c>
      <c r="N24" s="26">
        <f t="shared" si="62"/>
        <v>0</v>
      </c>
      <c r="O24" s="26">
        <f t="shared" si="62"/>
        <v>8</v>
      </c>
      <c r="P24" s="26">
        <f t="shared" si="62"/>
        <v>6</v>
      </c>
      <c r="Q24" s="26" t="str">
        <f t="shared" ref="Q24:W24" si="63">IF(AND($B24=Q$3,C24&lt;6),101-SUM($J24:$P24),"")</f>
        <v/>
      </c>
      <c r="R24" s="26" t="str">
        <f t="shared" si="63"/>
        <v/>
      </c>
      <c r="S24" s="26" t="str">
        <f t="shared" si="63"/>
        <v/>
      </c>
      <c r="T24" s="26" t="str">
        <f t="shared" si="63"/>
        <v/>
      </c>
      <c r="U24" s="26" t="str">
        <f t="shared" si="63"/>
        <v/>
      </c>
      <c r="V24" s="26" t="str">
        <f t="shared" si="63"/>
        <v/>
      </c>
      <c r="W24" s="26" t="str">
        <f t="shared" si="63"/>
        <v/>
      </c>
    </row>
    <row r="25" spans="2:23" ht="15.75" customHeight="1" x14ac:dyDescent="0.3">
      <c r="B25" s="14" t="s">
        <v>21</v>
      </c>
      <c r="C25" s="26">
        <f t="shared" ref="C25:I25" si="64">IF($B25=C$3,C24+1,C24)</f>
        <v>3</v>
      </c>
      <c r="D25" s="26">
        <f t="shared" si="64"/>
        <v>0</v>
      </c>
      <c r="E25" s="26">
        <f t="shared" si="64"/>
        <v>4</v>
      </c>
      <c r="F25" s="26">
        <f t="shared" si="64"/>
        <v>0</v>
      </c>
      <c r="G25" s="26">
        <f t="shared" si="64"/>
        <v>0</v>
      </c>
      <c r="H25" s="26">
        <f t="shared" si="64"/>
        <v>9</v>
      </c>
      <c r="I25" s="26">
        <f t="shared" si="64"/>
        <v>6</v>
      </c>
      <c r="J25" s="26">
        <f t="shared" ref="J25:P25" si="65">IF(C25&lt;11,C25,10)</f>
        <v>3</v>
      </c>
      <c r="K25" s="26">
        <f t="shared" si="65"/>
        <v>0</v>
      </c>
      <c r="L25" s="26">
        <f t="shared" si="65"/>
        <v>4</v>
      </c>
      <c r="M25" s="26">
        <f t="shared" si="65"/>
        <v>0</v>
      </c>
      <c r="N25" s="26">
        <f t="shared" si="65"/>
        <v>0</v>
      </c>
      <c r="O25" s="26">
        <f t="shared" si="65"/>
        <v>9</v>
      </c>
      <c r="P25" s="26">
        <f t="shared" si="65"/>
        <v>6</v>
      </c>
      <c r="Q25" s="26" t="str">
        <f t="shared" ref="Q25:W25" si="66">IF(AND($B25=Q$3,C25&lt;6),101-SUM($J25:$P25),"")</f>
        <v/>
      </c>
      <c r="R25" s="26" t="str">
        <f t="shared" si="66"/>
        <v/>
      </c>
      <c r="S25" s="26" t="str">
        <f t="shared" si="66"/>
        <v/>
      </c>
      <c r="T25" s="26" t="str">
        <f t="shared" si="66"/>
        <v/>
      </c>
      <c r="U25" s="26" t="str">
        <f t="shared" si="66"/>
        <v/>
      </c>
      <c r="V25" s="26" t="str">
        <f t="shared" si="66"/>
        <v/>
      </c>
      <c r="W25" s="26" t="str">
        <f t="shared" si="66"/>
        <v/>
      </c>
    </row>
    <row r="26" spans="2:23" ht="15.75" customHeight="1" x14ac:dyDescent="0.3">
      <c r="B26" s="14" t="s">
        <v>21</v>
      </c>
      <c r="C26" s="26">
        <f t="shared" ref="C26:I26" si="67">IF($B26=C$3,C25+1,C25)</f>
        <v>3</v>
      </c>
      <c r="D26" s="26">
        <f t="shared" si="67"/>
        <v>0</v>
      </c>
      <c r="E26" s="26">
        <f t="shared" si="67"/>
        <v>4</v>
      </c>
      <c r="F26" s="26">
        <f t="shared" si="67"/>
        <v>0</v>
      </c>
      <c r="G26" s="26">
        <f t="shared" si="67"/>
        <v>0</v>
      </c>
      <c r="H26" s="26">
        <f t="shared" si="67"/>
        <v>10</v>
      </c>
      <c r="I26" s="26">
        <f t="shared" si="67"/>
        <v>6</v>
      </c>
      <c r="J26" s="26">
        <f t="shared" ref="J26:P26" si="68">IF(C26&lt;11,C26,10)</f>
        <v>3</v>
      </c>
      <c r="K26" s="26">
        <f t="shared" si="68"/>
        <v>0</v>
      </c>
      <c r="L26" s="26">
        <f t="shared" si="68"/>
        <v>4</v>
      </c>
      <c r="M26" s="26">
        <f t="shared" si="68"/>
        <v>0</v>
      </c>
      <c r="N26" s="26">
        <f t="shared" si="68"/>
        <v>0</v>
      </c>
      <c r="O26" s="26">
        <f t="shared" si="68"/>
        <v>10</v>
      </c>
      <c r="P26" s="26">
        <f t="shared" si="68"/>
        <v>6</v>
      </c>
      <c r="Q26" s="26" t="str">
        <f t="shared" ref="Q26:W26" si="69">IF(AND($B26=Q$3,C26&lt;6),101-SUM($J26:$P26),"")</f>
        <v/>
      </c>
      <c r="R26" s="26" t="str">
        <f t="shared" si="69"/>
        <v/>
      </c>
      <c r="S26" s="26" t="str">
        <f t="shared" si="69"/>
        <v/>
      </c>
      <c r="T26" s="26" t="str">
        <f t="shared" si="69"/>
        <v/>
      </c>
      <c r="U26" s="26" t="str">
        <f t="shared" si="69"/>
        <v/>
      </c>
      <c r="V26" s="26" t="str">
        <f t="shared" si="69"/>
        <v/>
      </c>
      <c r="W26" s="26" t="str">
        <f t="shared" si="69"/>
        <v/>
      </c>
    </row>
    <row r="27" spans="2:23" ht="15.75" customHeight="1" x14ac:dyDescent="0.3">
      <c r="B27" s="14" t="s">
        <v>21</v>
      </c>
      <c r="C27" s="26">
        <f t="shared" ref="C27:I27" si="70">IF($B27=C$3,C26+1,C26)</f>
        <v>3</v>
      </c>
      <c r="D27" s="26">
        <f t="shared" si="70"/>
        <v>0</v>
      </c>
      <c r="E27" s="26">
        <f t="shared" si="70"/>
        <v>4</v>
      </c>
      <c r="F27" s="26">
        <f t="shared" si="70"/>
        <v>0</v>
      </c>
      <c r="G27" s="26">
        <f t="shared" si="70"/>
        <v>0</v>
      </c>
      <c r="H27" s="26">
        <f t="shared" si="70"/>
        <v>11</v>
      </c>
      <c r="I27" s="26">
        <f t="shared" si="70"/>
        <v>6</v>
      </c>
      <c r="J27" s="26">
        <f t="shared" ref="J27:P27" si="71">IF(C27&lt;11,C27,10)</f>
        <v>3</v>
      </c>
      <c r="K27" s="26">
        <f t="shared" si="71"/>
        <v>0</v>
      </c>
      <c r="L27" s="26">
        <f t="shared" si="71"/>
        <v>4</v>
      </c>
      <c r="M27" s="26">
        <f t="shared" si="71"/>
        <v>0</v>
      </c>
      <c r="N27" s="26">
        <f t="shared" si="71"/>
        <v>0</v>
      </c>
      <c r="O27" s="26">
        <f t="shared" si="71"/>
        <v>10</v>
      </c>
      <c r="P27" s="26">
        <f t="shared" si="71"/>
        <v>6</v>
      </c>
      <c r="Q27" s="26" t="str">
        <f t="shared" ref="Q27:W27" si="72">IF(AND($B27=Q$3,C27&lt;6),101-SUM($J27:$P27),"")</f>
        <v/>
      </c>
      <c r="R27" s="26" t="str">
        <f t="shared" si="72"/>
        <v/>
      </c>
      <c r="S27" s="26" t="str">
        <f t="shared" si="72"/>
        <v/>
      </c>
      <c r="T27" s="26" t="str">
        <f t="shared" si="72"/>
        <v/>
      </c>
      <c r="U27" s="26" t="str">
        <f t="shared" si="72"/>
        <v/>
      </c>
      <c r="V27" s="26" t="str">
        <f t="shared" si="72"/>
        <v/>
      </c>
      <c r="W27" s="26" t="str">
        <f t="shared" si="72"/>
        <v/>
      </c>
    </row>
    <row r="28" spans="2:23" ht="15.6" x14ac:dyDescent="0.3">
      <c r="B28" s="14" t="s">
        <v>21</v>
      </c>
      <c r="C28" s="26">
        <f t="shared" ref="C28:I28" si="73">IF($B28=C$3,C27+1,C27)</f>
        <v>3</v>
      </c>
      <c r="D28" s="26">
        <f t="shared" si="73"/>
        <v>0</v>
      </c>
      <c r="E28" s="26">
        <f t="shared" si="73"/>
        <v>4</v>
      </c>
      <c r="F28" s="26">
        <f t="shared" si="73"/>
        <v>0</v>
      </c>
      <c r="G28" s="26">
        <f t="shared" si="73"/>
        <v>0</v>
      </c>
      <c r="H28" s="26">
        <f t="shared" si="73"/>
        <v>12</v>
      </c>
      <c r="I28" s="26">
        <f t="shared" si="73"/>
        <v>6</v>
      </c>
      <c r="J28" s="26">
        <f t="shared" ref="J28:P28" si="74">IF(C28&lt;11,C28,10)</f>
        <v>3</v>
      </c>
      <c r="K28" s="26">
        <f t="shared" si="74"/>
        <v>0</v>
      </c>
      <c r="L28" s="26">
        <f t="shared" si="74"/>
        <v>4</v>
      </c>
      <c r="M28" s="26">
        <f t="shared" si="74"/>
        <v>0</v>
      </c>
      <c r="N28" s="26">
        <f t="shared" si="74"/>
        <v>0</v>
      </c>
      <c r="O28" s="26">
        <f t="shared" si="74"/>
        <v>10</v>
      </c>
      <c r="P28" s="26">
        <f t="shared" si="74"/>
        <v>6</v>
      </c>
      <c r="Q28" s="26" t="str">
        <f t="shared" ref="Q28:W28" si="75">IF(AND($B28=Q$3,C28&lt;6),101-SUM($J28:$P28),"")</f>
        <v/>
      </c>
      <c r="R28" s="26" t="str">
        <f t="shared" si="75"/>
        <v/>
      </c>
      <c r="S28" s="26" t="str">
        <f t="shared" si="75"/>
        <v/>
      </c>
      <c r="T28" s="26" t="str">
        <f t="shared" si="75"/>
        <v/>
      </c>
      <c r="U28" s="26" t="str">
        <f t="shared" si="75"/>
        <v/>
      </c>
      <c r="V28" s="26" t="str">
        <f t="shared" si="75"/>
        <v/>
      </c>
      <c r="W28" s="26" t="str">
        <f t="shared" si="75"/>
        <v/>
      </c>
    </row>
    <row r="29" spans="2:23" ht="15.6" x14ac:dyDescent="0.3">
      <c r="B29" s="14" t="s">
        <v>28</v>
      </c>
      <c r="C29" s="26">
        <f t="shared" ref="C29:I29" si="76">IF($B29=C$3,C28+1,C28)</f>
        <v>3</v>
      </c>
      <c r="D29" s="26">
        <f t="shared" si="76"/>
        <v>0</v>
      </c>
      <c r="E29" s="26">
        <f t="shared" si="76"/>
        <v>5</v>
      </c>
      <c r="F29" s="26">
        <f t="shared" si="76"/>
        <v>0</v>
      </c>
      <c r="G29" s="26">
        <f t="shared" si="76"/>
        <v>0</v>
      </c>
      <c r="H29" s="26">
        <f t="shared" si="76"/>
        <v>12</v>
      </c>
      <c r="I29" s="26">
        <f t="shared" si="76"/>
        <v>6</v>
      </c>
      <c r="J29" s="26">
        <f t="shared" ref="J29:P29" si="77">IF(C29&lt;11,C29,10)</f>
        <v>3</v>
      </c>
      <c r="K29" s="26">
        <f t="shared" si="77"/>
        <v>0</v>
      </c>
      <c r="L29" s="26">
        <f t="shared" si="77"/>
        <v>5</v>
      </c>
      <c r="M29" s="26">
        <f t="shared" si="77"/>
        <v>0</v>
      </c>
      <c r="N29" s="26">
        <f t="shared" si="77"/>
        <v>0</v>
      </c>
      <c r="O29" s="26">
        <f t="shared" si="77"/>
        <v>10</v>
      </c>
      <c r="P29" s="26">
        <f t="shared" si="77"/>
        <v>6</v>
      </c>
      <c r="Q29" s="26" t="str">
        <f t="shared" ref="Q29:W29" si="78">IF(AND($B29=Q$3,C29&lt;6),101-SUM($J29:$P29),"")</f>
        <v/>
      </c>
      <c r="R29" s="26" t="str">
        <f t="shared" si="78"/>
        <v/>
      </c>
      <c r="S29" s="26">
        <f t="shared" si="78"/>
        <v>77</v>
      </c>
      <c r="T29" s="26" t="str">
        <f t="shared" si="78"/>
        <v/>
      </c>
      <c r="U29" s="26" t="str">
        <f t="shared" si="78"/>
        <v/>
      </c>
      <c r="V29" s="26" t="str">
        <f t="shared" si="78"/>
        <v/>
      </c>
      <c r="W29" s="26" t="str">
        <f t="shared" si="78"/>
        <v/>
      </c>
    </row>
    <row r="30" spans="2:23" ht="15.6" x14ac:dyDescent="0.3">
      <c r="B30" s="14" t="s">
        <v>18</v>
      </c>
      <c r="C30" s="26">
        <f t="shared" ref="C30:I30" si="79">IF($B30=C$3,C29+1,C29)</f>
        <v>4</v>
      </c>
      <c r="D30" s="26">
        <f t="shared" si="79"/>
        <v>0</v>
      </c>
      <c r="E30" s="26">
        <f t="shared" si="79"/>
        <v>5</v>
      </c>
      <c r="F30" s="26">
        <f t="shared" si="79"/>
        <v>0</v>
      </c>
      <c r="G30" s="26">
        <f t="shared" si="79"/>
        <v>0</v>
      </c>
      <c r="H30" s="26">
        <f t="shared" si="79"/>
        <v>12</v>
      </c>
      <c r="I30" s="26">
        <f t="shared" si="79"/>
        <v>6</v>
      </c>
      <c r="J30" s="26">
        <f t="shared" ref="J30:P30" si="80">IF(C30&lt;11,C30,10)</f>
        <v>4</v>
      </c>
      <c r="K30" s="26">
        <f t="shared" si="80"/>
        <v>0</v>
      </c>
      <c r="L30" s="26">
        <f t="shared" si="80"/>
        <v>5</v>
      </c>
      <c r="M30" s="26">
        <f t="shared" si="80"/>
        <v>0</v>
      </c>
      <c r="N30" s="26">
        <f t="shared" si="80"/>
        <v>0</v>
      </c>
      <c r="O30" s="26">
        <f t="shared" si="80"/>
        <v>10</v>
      </c>
      <c r="P30" s="26">
        <f t="shared" si="80"/>
        <v>6</v>
      </c>
      <c r="Q30" s="26">
        <f t="shared" ref="Q30:W30" si="81">IF(AND($B30=Q$3,C30&lt;6),101-SUM($J30:$P30),"")</f>
        <v>76</v>
      </c>
      <c r="R30" s="26" t="str">
        <f t="shared" si="81"/>
        <v/>
      </c>
      <c r="S30" s="26" t="str">
        <f t="shared" si="81"/>
        <v/>
      </c>
      <c r="T30" s="26" t="str">
        <f t="shared" si="81"/>
        <v/>
      </c>
      <c r="U30" s="26" t="str">
        <f t="shared" si="81"/>
        <v/>
      </c>
      <c r="V30" s="26" t="str">
        <f t="shared" si="81"/>
        <v/>
      </c>
      <c r="W30" s="26" t="str">
        <f t="shared" si="81"/>
        <v/>
      </c>
    </row>
    <row r="31" spans="2:23" ht="15.6" x14ac:dyDescent="0.3">
      <c r="B31" s="14" t="s">
        <v>21</v>
      </c>
      <c r="C31" s="26">
        <f t="shared" ref="C31:I31" si="82">IF($B31=C$3,C30+1,C30)</f>
        <v>4</v>
      </c>
      <c r="D31" s="26">
        <f t="shared" si="82"/>
        <v>0</v>
      </c>
      <c r="E31" s="26">
        <f t="shared" si="82"/>
        <v>5</v>
      </c>
      <c r="F31" s="26">
        <f t="shared" si="82"/>
        <v>0</v>
      </c>
      <c r="G31" s="26">
        <f t="shared" si="82"/>
        <v>0</v>
      </c>
      <c r="H31" s="26">
        <f t="shared" si="82"/>
        <v>13</v>
      </c>
      <c r="I31" s="26">
        <f t="shared" si="82"/>
        <v>6</v>
      </c>
      <c r="J31" s="26">
        <f t="shared" ref="J31:P31" si="83">IF(C31&lt;11,C31,10)</f>
        <v>4</v>
      </c>
      <c r="K31" s="26">
        <f t="shared" si="83"/>
        <v>0</v>
      </c>
      <c r="L31" s="26">
        <f t="shared" si="83"/>
        <v>5</v>
      </c>
      <c r="M31" s="26">
        <f t="shared" si="83"/>
        <v>0</v>
      </c>
      <c r="N31" s="26">
        <f t="shared" si="83"/>
        <v>0</v>
      </c>
      <c r="O31" s="26">
        <f t="shared" si="83"/>
        <v>10</v>
      </c>
      <c r="P31" s="26">
        <f t="shared" si="83"/>
        <v>6</v>
      </c>
      <c r="Q31" s="26" t="str">
        <f t="shared" ref="Q31:W31" si="84">IF(AND($B31=Q$3,C31&lt;6),101-SUM($J31:$P31),"")</f>
        <v/>
      </c>
      <c r="R31" s="26" t="str">
        <f t="shared" si="84"/>
        <v/>
      </c>
      <c r="S31" s="26" t="str">
        <f t="shared" si="84"/>
        <v/>
      </c>
      <c r="T31" s="26" t="str">
        <f t="shared" si="84"/>
        <v/>
      </c>
      <c r="U31" s="26" t="str">
        <f t="shared" si="84"/>
        <v/>
      </c>
      <c r="V31" s="26" t="str">
        <f t="shared" si="84"/>
        <v/>
      </c>
      <c r="W31" s="26" t="str">
        <f t="shared" si="84"/>
        <v/>
      </c>
    </row>
    <row r="32" spans="2:23" ht="15.6" x14ac:dyDescent="0.3">
      <c r="B32" s="14" t="s">
        <v>24</v>
      </c>
      <c r="C32" s="26">
        <f t="shared" ref="C32:I32" si="85">IF($B32=C$3,C31+1,C31)</f>
        <v>4</v>
      </c>
      <c r="D32" s="26">
        <f t="shared" si="85"/>
        <v>0</v>
      </c>
      <c r="E32" s="26">
        <f t="shared" si="85"/>
        <v>5</v>
      </c>
      <c r="F32" s="26">
        <f t="shared" si="85"/>
        <v>0</v>
      </c>
      <c r="G32" s="26">
        <f t="shared" si="85"/>
        <v>0</v>
      </c>
      <c r="H32" s="26">
        <f t="shared" si="85"/>
        <v>13</v>
      </c>
      <c r="I32" s="26">
        <f t="shared" si="85"/>
        <v>7</v>
      </c>
      <c r="J32" s="26">
        <f t="shared" ref="J32:P32" si="86">IF(C32&lt;11,C32,10)</f>
        <v>4</v>
      </c>
      <c r="K32" s="26">
        <f t="shared" si="86"/>
        <v>0</v>
      </c>
      <c r="L32" s="26">
        <f t="shared" si="86"/>
        <v>5</v>
      </c>
      <c r="M32" s="26">
        <f t="shared" si="86"/>
        <v>0</v>
      </c>
      <c r="N32" s="26">
        <f t="shared" si="86"/>
        <v>0</v>
      </c>
      <c r="O32" s="26">
        <f t="shared" si="86"/>
        <v>10</v>
      </c>
      <c r="P32" s="26">
        <f t="shared" si="86"/>
        <v>7</v>
      </c>
      <c r="Q32" s="26" t="str">
        <f t="shared" ref="Q32:W32" si="87">IF(AND($B32=Q$3,C32&lt;6),101-SUM($J32:$P32),"")</f>
        <v/>
      </c>
      <c r="R32" s="26" t="str">
        <f t="shared" si="87"/>
        <v/>
      </c>
      <c r="S32" s="26" t="str">
        <f t="shared" si="87"/>
        <v/>
      </c>
      <c r="T32" s="26" t="str">
        <f t="shared" si="87"/>
        <v/>
      </c>
      <c r="U32" s="26" t="str">
        <f t="shared" si="87"/>
        <v/>
      </c>
      <c r="V32" s="26" t="str">
        <f t="shared" si="87"/>
        <v/>
      </c>
      <c r="W32" s="26" t="str">
        <f t="shared" si="87"/>
        <v/>
      </c>
    </row>
    <row r="33" spans="2:23" ht="15.6" x14ac:dyDescent="0.3">
      <c r="B33" s="14" t="s">
        <v>18</v>
      </c>
      <c r="C33" s="26">
        <f t="shared" ref="C33:I33" si="88">IF($B33=C$3,C32+1,C32)</f>
        <v>5</v>
      </c>
      <c r="D33" s="26">
        <f t="shared" si="88"/>
        <v>0</v>
      </c>
      <c r="E33" s="26">
        <f t="shared" si="88"/>
        <v>5</v>
      </c>
      <c r="F33" s="26">
        <f t="shared" si="88"/>
        <v>0</v>
      </c>
      <c r="G33" s="26">
        <f t="shared" si="88"/>
        <v>0</v>
      </c>
      <c r="H33" s="26">
        <f t="shared" si="88"/>
        <v>13</v>
      </c>
      <c r="I33" s="26">
        <f t="shared" si="88"/>
        <v>7</v>
      </c>
      <c r="J33" s="26">
        <f t="shared" ref="J33:P33" si="89">IF(C33&lt;11,C33,10)</f>
        <v>5</v>
      </c>
      <c r="K33" s="26">
        <f t="shared" si="89"/>
        <v>0</v>
      </c>
      <c r="L33" s="26">
        <f t="shared" si="89"/>
        <v>5</v>
      </c>
      <c r="M33" s="26">
        <f t="shared" si="89"/>
        <v>0</v>
      </c>
      <c r="N33" s="26">
        <f t="shared" si="89"/>
        <v>0</v>
      </c>
      <c r="O33" s="26">
        <f t="shared" si="89"/>
        <v>10</v>
      </c>
      <c r="P33" s="26">
        <f t="shared" si="89"/>
        <v>7</v>
      </c>
      <c r="Q33" s="26">
        <f t="shared" ref="Q33:W33" si="90">IF(AND($B33=Q$3,C33&lt;6),101-SUM($J33:$P33),"")</f>
        <v>74</v>
      </c>
      <c r="R33" s="26" t="str">
        <f t="shared" si="90"/>
        <v/>
      </c>
      <c r="S33" s="26" t="str">
        <f t="shared" si="90"/>
        <v/>
      </c>
      <c r="T33" s="26" t="str">
        <f t="shared" si="90"/>
        <v/>
      </c>
      <c r="U33" s="26" t="str">
        <f t="shared" si="90"/>
        <v/>
      </c>
      <c r="V33" s="26" t="str">
        <f t="shared" si="90"/>
        <v/>
      </c>
      <c r="W33" s="26" t="str">
        <f t="shared" si="90"/>
        <v/>
      </c>
    </row>
    <row r="34" spans="2:23" ht="15.6" x14ac:dyDescent="0.3">
      <c r="B34" s="14" t="s">
        <v>21</v>
      </c>
      <c r="C34" s="26">
        <f t="shared" ref="C34:I34" si="91">IF($B34=C$3,C33+1,C33)</f>
        <v>5</v>
      </c>
      <c r="D34" s="26">
        <f t="shared" si="91"/>
        <v>0</v>
      </c>
      <c r="E34" s="26">
        <f t="shared" si="91"/>
        <v>5</v>
      </c>
      <c r="F34" s="26">
        <f t="shared" si="91"/>
        <v>0</v>
      </c>
      <c r="G34" s="26">
        <f t="shared" si="91"/>
        <v>0</v>
      </c>
      <c r="H34" s="26">
        <f t="shared" si="91"/>
        <v>14</v>
      </c>
      <c r="I34" s="26">
        <f t="shared" si="91"/>
        <v>7</v>
      </c>
      <c r="J34" s="26">
        <f t="shared" ref="J34:P34" si="92">IF(C34&lt;11,C34,10)</f>
        <v>5</v>
      </c>
      <c r="K34" s="26">
        <f t="shared" si="92"/>
        <v>0</v>
      </c>
      <c r="L34" s="26">
        <f t="shared" si="92"/>
        <v>5</v>
      </c>
      <c r="M34" s="26">
        <f t="shared" si="92"/>
        <v>0</v>
      </c>
      <c r="N34" s="26">
        <f t="shared" si="92"/>
        <v>0</v>
      </c>
      <c r="O34" s="26">
        <f t="shared" si="92"/>
        <v>10</v>
      </c>
      <c r="P34" s="26">
        <f t="shared" si="92"/>
        <v>7</v>
      </c>
      <c r="Q34" s="26" t="str">
        <f t="shared" ref="Q34:W34" si="93">IF(AND($B34=Q$3,C34&lt;6),101-SUM($J34:$P34),"")</f>
        <v/>
      </c>
      <c r="R34" s="26" t="str">
        <f t="shared" si="93"/>
        <v/>
      </c>
      <c r="S34" s="26" t="str">
        <f t="shared" si="93"/>
        <v/>
      </c>
      <c r="T34" s="26" t="str">
        <f t="shared" si="93"/>
        <v/>
      </c>
      <c r="U34" s="26" t="str">
        <f t="shared" si="93"/>
        <v/>
      </c>
      <c r="V34" s="26" t="str">
        <f t="shared" si="93"/>
        <v/>
      </c>
      <c r="W34" s="26" t="str">
        <f t="shared" si="93"/>
        <v/>
      </c>
    </row>
    <row r="35" spans="2:23" ht="15.6" x14ac:dyDescent="0.3">
      <c r="B35" s="19" t="s">
        <v>24</v>
      </c>
      <c r="C35" s="26">
        <f t="shared" ref="C35:I35" si="94">IF($B35=C$3,C34+1,C34)</f>
        <v>5</v>
      </c>
      <c r="D35" s="26">
        <f t="shared" si="94"/>
        <v>0</v>
      </c>
      <c r="E35" s="26">
        <f t="shared" si="94"/>
        <v>5</v>
      </c>
      <c r="F35" s="26">
        <f t="shared" si="94"/>
        <v>0</v>
      </c>
      <c r="G35" s="26">
        <f t="shared" si="94"/>
        <v>0</v>
      </c>
      <c r="H35" s="26">
        <f t="shared" si="94"/>
        <v>14</v>
      </c>
      <c r="I35" s="26">
        <f t="shared" si="94"/>
        <v>8</v>
      </c>
      <c r="J35" s="26">
        <f t="shared" ref="J35:P35" si="95">IF(C35&lt;11,C35,10)</f>
        <v>5</v>
      </c>
      <c r="K35" s="26">
        <f t="shared" si="95"/>
        <v>0</v>
      </c>
      <c r="L35" s="26">
        <f t="shared" si="95"/>
        <v>5</v>
      </c>
      <c r="M35" s="26">
        <f t="shared" si="95"/>
        <v>0</v>
      </c>
      <c r="N35" s="26">
        <f t="shared" si="95"/>
        <v>0</v>
      </c>
      <c r="O35" s="26">
        <f t="shared" si="95"/>
        <v>10</v>
      </c>
      <c r="P35" s="26">
        <f t="shared" si="95"/>
        <v>8</v>
      </c>
      <c r="Q35" s="26" t="str">
        <f t="shared" ref="Q35:W35" si="96">IF(AND($B35=Q$3,C35&lt;6),101-SUM($J35:$P35),"")</f>
        <v/>
      </c>
      <c r="R35" s="26" t="str">
        <f t="shared" si="96"/>
        <v/>
      </c>
      <c r="S35" s="26" t="str">
        <f t="shared" si="96"/>
        <v/>
      </c>
      <c r="T35" s="26" t="str">
        <f t="shared" si="96"/>
        <v/>
      </c>
      <c r="U35" s="26" t="str">
        <f t="shared" si="96"/>
        <v/>
      </c>
      <c r="V35" s="26" t="str">
        <f t="shared" si="96"/>
        <v/>
      </c>
      <c r="W35" s="26" t="str">
        <f t="shared" si="96"/>
        <v/>
      </c>
    </row>
    <row r="36" spans="2:23" ht="15.6" x14ac:dyDescent="0.3">
      <c r="B36" s="19" t="s">
        <v>24</v>
      </c>
      <c r="C36" s="26">
        <f t="shared" ref="C36:I36" si="97">IF($B36=C$3,C35+1,C35)</f>
        <v>5</v>
      </c>
      <c r="D36" s="26">
        <f t="shared" si="97"/>
        <v>0</v>
      </c>
      <c r="E36" s="26">
        <f t="shared" si="97"/>
        <v>5</v>
      </c>
      <c r="F36" s="26">
        <f t="shared" si="97"/>
        <v>0</v>
      </c>
      <c r="G36" s="26">
        <f t="shared" si="97"/>
        <v>0</v>
      </c>
      <c r="H36" s="26">
        <f t="shared" si="97"/>
        <v>14</v>
      </c>
      <c r="I36" s="26">
        <f t="shared" si="97"/>
        <v>9</v>
      </c>
      <c r="J36" s="26">
        <f t="shared" ref="J36:P36" si="98">IF(C36&lt;11,C36,10)</f>
        <v>5</v>
      </c>
      <c r="K36" s="26">
        <f t="shared" si="98"/>
        <v>0</v>
      </c>
      <c r="L36" s="26">
        <f t="shared" si="98"/>
        <v>5</v>
      </c>
      <c r="M36" s="26">
        <f t="shared" si="98"/>
        <v>0</v>
      </c>
      <c r="N36" s="26">
        <f t="shared" si="98"/>
        <v>0</v>
      </c>
      <c r="O36" s="26">
        <f t="shared" si="98"/>
        <v>10</v>
      </c>
      <c r="P36" s="26">
        <f t="shared" si="98"/>
        <v>9</v>
      </c>
      <c r="Q36" s="26" t="str">
        <f t="shared" ref="Q36:W36" si="99">IF(AND($B36=Q$3,C36&lt;6),101-SUM($J36:$P36),"")</f>
        <v/>
      </c>
      <c r="R36" s="26" t="str">
        <f t="shared" si="99"/>
        <v/>
      </c>
      <c r="S36" s="26" t="str">
        <f t="shared" si="99"/>
        <v/>
      </c>
      <c r="T36" s="26" t="str">
        <f t="shared" si="99"/>
        <v/>
      </c>
      <c r="U36" s="26" t="str">
        <f t="shared" si="99"/>
        <v/>
      </c>
      <c r="V36" s="26" t="str">
        <f t="shared" si="99"/>
        <v/>
      </c>
      <c r="W36" s="26" t="str">
        <f t="shared" si="99"/>
        <v/>
      </c>
    </row>
    <row r="37" spans="2:23" ht="15.6" x14ac:dyDescent="0.3">
      <c r="B37" s="19" t="s">
        <v>24</v>
      </c>
      <c r="C37" s="26">
        <f t="shared" ref="C37:I37" si="100">IF($B37=C$3,C36+1,C36)</f>
        <v>5</v>
      </c>
      <c r="D37" s="26">
        <f t="shared" si="100"/>
        <v>0</v>
      </c>
      <c r="E37" s="26">
        <f t="shared" si="100"/>
        <v>5</v>
      </c>
      <c r="F37" s="26">
        <f t="shared" si="100"/>
        <v>0</v>
      </c>
      <c r="G37" s="26">
        <f t="shared" si="100"/>
        <v>0</v>
      </c>
      <c r="H37" s="26">
        <f t="shared" si="100"/>
        <v>14</v>
      </c>
      <c r="I37" s="26">
        <f t="shared" si="100"/>
        <v>10</v>
      </c>
      <c r="J37" s="26">
        <f t="shared" ref="J37:P37" si="101">IF(C37&lt;11,C37,10)</f>
        <v>5</v>
      </c>
      <c r="K37" s="26">
        <f t="shared" si="101"/>
        <v>0</v>
      </c>
      <c r="L37" s="26">
        <f t="shared" si="101"/>
        <v>5</v>
      </c>
      <c r="M37" s="26">
        <f t="shared" si="101"/>
        <v>0</v>
      </c>
      <c r="N37" s="26">
        <f t="shared" si="101"/>
        <v>0</v>
      </c>
      <c r="O37" s="26">
        <f t="shared" si="101"/>
        <v>10</v>
      </c>
      <c r="P37" s="26">
        <f t="shared" si="101"/>
        <v>10</v>
      </c>
      <c r="Q37" s="26" t="str">
        <f t="shared" ref="Q37:W37" si="102">IF(AND($B37=Q$3,C37&lt;6),101-SUM($J37:$P37),"")</f>
        <v/>
      </c>
      <c r="R37" s="26" t="str">
        <f t="shared" si="102"/>
        <v/>
      </c>
      <c r="S37" s="26" t="str">
        <f t="shared" si="102"/>
        <v/>
      </c>
      <c r="T37" s="26" t="str">
        <f t="shared" si="102"/>
        <v/>
      </c>
      <c r="U37" s="26" t="str">
        <f t="shared" si="102"/>
        <v/>
      </c>
      <c r="V37" s="26" t="str">
        <f t="shared" si="102"/>
        <v/>
      </c>
      <c r="W37" s="26" t="str">
        <f t="shared" si="102"/>
        <v/>
      </c>
    </row>
    <row r="38" spans="2:23" ht="15.6" x14ac:dyDescent="0.3">
      <c r="B38" s="19" t="s">
        <v>28</v>
      </c>
      <c r="C38" s="26">
        <f t="shared" ref="C38:I38" si="103">IF($B38=C$3,C37+1,C37)</f>
        <v>5</v>
      </c>
      <c r="D38" s="26">
        <f t="shared" si="103"/>
        <v>0</v>
      </c>
      <c r="E38" s="26">
        <f t="shared" si="103"/>
        <v>6</v>
      </c>
      <c r="F38" s="26">
        <f t="shared" si="103"/>
        <v>0</v>
      </c>
      <c r="G38" s="26">
        <f t="shared" si="103"/>
        <v>0</v>
      </c>
      <c r="H38" s="26">
        <f t="shared" si="103"/>
        <v>14</v>
      </c>
      <c r="I38" s="26">
        <f t="shared" si="103"/>
        <v>10</v>
      </c>
      <c r="J38" s="26">
        <f t="shared" ref="J38:P38" si="104">IF(C38&lt;11,C38,10)</f>
        <v>5</v>
      </c>
      <c r="K38" s="26">
        <f t="shared" si="104"/>
        <v>0</v>
      </c>
      <c r="L38" s="26">
        <f t="shared" si="104"/>
        <v>6</v>
      </c>
      <c r="M38" s="26">
        <f t="shared" si="104"/>
        <v>0</v>
      </c>
      <c r="N38" s="26">
        <f t="shared" si="104"/>
        <v>0</v>
      </c>
      <c r="O38" s="26">
        <f t="shared" si="104"/>
        <v>10</v>
      </c>
      <c r="P38" s="26">
        <f t="shared" si="104"/>
        <v>10</v>
      </c>
      <c r="Q38" s="26" t="str">
        <f t="shared" ref="Q38:W38" si="105">IF(AND($B38=Q$3,C38&lt;6),101-SUM($J38:$P38),"")</f>
        <v/>
      </c>
      <c r="R38" s="26" t="str">
        <f t="shared" si="105"/>
        <v/>
      </c>
      <c r="S38" s="26" t="str">
        <f t="shared" si="105"/>
        <v/>
      </c>
      <c r="T38" s="26" t="str">
        <f t="shared" si="105"/>
        <v/>
      </c>
      <c r="U38" s="26" t="str">
        <f t="shared" si="105"/>
        <v/>
      </c>
      <c r="V38" s="26" t="str">
        <f t="shared" si="105"/>
        <v/>
      </c>
      <c r="W38" s="26" t="str">
        <f t="shared" si="105"/>
        <v/>
      </c>
    </row>
    <row r="39" spans="2:23" ht="15.6" x14ac:dyDescent="0.3">
      <c r="B39" s="19" t="s">
        <v>24</v>
      </c>
      <c r="C39" s="26">
        <f t="shared" ref="C39:I39" si="106">IF($B39=C$3,C38+1,C38)</f>
        <v>5</v>
      </c>
      <c r="D39" s="26">
        <f t="shared" si="106"/>
        <v>0</v>
      </c>
      <c r="E39" s="26">
        <f t="shared" si="106"/>
        <v>6</v>
      </c>
      <c r="F39" s="26">
        <f t="shared" si="106"/>
        <v>0</v>
      </c>
      <c r="G39" s="26">
        <f t="shared" si="106"/>
        <v>0</v>
      </c>
      <c r="H39" s="26">
        <f t="shared" si="106"/>
        <v>14</v>
      </c>
      <c r="I39" s="26">
        <f t="shared" si="106"/>
        <v>11</v>
      </c>
      <c r="J39" s="26">
        <f t="shared" ref="J39:P39" si="107">IF(C39&lt;11,C39,10)</f>
        <v>5</v>
      </c>
      <c r="K39" s="26">
        <f t="shared" si="107"/>
        <v>0</v>
      </c>
      <c r="L39" s="26">
        <f t="shared" si="107"/>
        <v>6</v>
      </c>
      <c r="M39" s="26">
        <f t="shared" si="107"/>
        <v>0</v>
      </c>
      <c r="N39" s="26">
        <f t="shared" si="107"/>
        <v>0</v>
      </c>
      <c r="O39" s="26">
        <f t="shared" si="107"/>
        <v>10</v>
      </c>
      <c r="P39" s="26">
        <f t="shared" si="107"/>
        <v>10</v>
      </c>
      <c r="Q39" s="26" t="str">
        <f t="shared" ref="Q39:W39" si="108">IF(AND($B39=Q$3,C39&lt;6),101-SUM($J39:$P39),"")</f>
        <v/>
      </c>
      <c r="R39" s="26" t="str">
        <f t="shared" si="108"/>
        <v/>
      </c>
      <c r="S39" s="26" t="str">
        <f t="shared" si="108"/>
        <v/>
      </c>
      <c r="T39" s="26" t="str">
        <f t="shared" si="108"/>
        <v/>
      </c>
      <c r="U39" s="26" t="str">
        <f t="shared" si="108"/>
        <v/>
      </c>
      <c r="V39" s="26" t="str">
        <f t="shared" si="108"/>
        <v/>
      </c>
      <c r="W39" s="26" t="str">
        <f t="shared" si="108"/>
        <v/>
      </c>
    </row>
    <row r="40" spans="2:23" ht="15.6" x14ac:dyDescent="0.3">
      <c r="B40" s="19" t="s">
        <v>24</v>
      </c>
      <c r="C40" s="26">
        <f t="shared" ref="C40:I40" si="109">IF($B40=C$3,C39+1,C39)</f>
        <v>5</v>
      </c>
      <c r="D40" s="26">
        <f t="shared" si="109"/>
        <v>0</v>
      </c>
      <c r="E40" s="26">
        <f t="shared" si="109"/>
        <v>6</v>
      </c>
      <c r="F40" s="26">
        <f t="shared" si="109"/>
        <v>0</v>
      </c>
      <c r="G40" s="26">
        <f t="shared" si="109"/>
        <v>0</v>
      </c>
      <c r="H40" s="26">
        <f t="shared" si="109"/>
        <v>14</v>
      </c>
      <c r="I40" s="26">
        <f t="shared" si="109"/>
        <v>12</v>
      </c>
      <c r="J40" s="26">
        <f t="shared" ref="J40:P40" si="110">IF(C40&lt;11,C40,10)</f>
        <v>5</v>
      </c>
      <c r="K40" s="26">
        <f t="shared" si="110"/>
        <v>0</v>
      </c>
      <c r="L40" s="26">
        <f t="shared" si="110"/>
        <v>6</v>
      </c>
      <c r="M40" s="26">
        <f t="shared" si="110"/>
        <v>0</v>
      </c>
      <c r="N40" s="26">
        <f t="shared" si="110"/>
        <v>0</v>
      </c>
      <c r="O40" s="26">
        <f t="shared" si="110"/>
        <v>10</v>
      </c>
      <c r="P40" s="26">
        <f t="shared" si="110"/>
        <v>10</v>
      </c>
      <c r="Q40" s="26" t="str">
        <f t="shared" ref="Q40:W40" si="111">IF(AND($B40=Q$3,C40&lt;6),101-SUM($J40:$P40),"")</f>
        <v/>
      </c>
      <c r="R40" s="26" t="str">
        <f t="shared" si="111"/>
        <v/>
      </c>
      <c r="S40" s="26" t="str">
        <f t="shared" si="111"/>
        <v/>
      </c>
      <c r="T40" s="26" t="str">
        <f t="shared" si="111"/>
        <v/>
      </c>
      <c r="U40" s="26" t="str">
        <f t="shared" si="111"/>
        <v/>
      </c>
      <c r="V40" s="26" t="str">
        <f t="shared" si="111"/>
        <v/>
      </c>
      <c r="W40" s="26" t="str">
        <f t="shared" si="111"/>
        <v/>
      </c>
    </row>
    <row r="41" spans="2:23" ht="15.6" x14ac:dyDescent="0.3">
      <c r="B41" s="19" t="s">
        <v>24</v>
      </c>
      <c r="C41" s="26">
        <f t="shared" ref="C41:I41" si="112">IF($B41=C$3,C40+1,C40)</f>
        <v>5</v>
      </c>
      <c r="D41" s="26">
        <f t="shared" si="112"/>
        <v>0</v>
      </c>
      <c r="E41" s="26">
        <f t="shared" si="112"/>
        <v>6</v>
      </c>
      <c r="F41" s="26">
        <f t="shared" si="112"/>
        <v>0</v>
      </c>
      <c r="G41" s="26">
        <f t="shared" si="112"/>
        <v>0</v>
      </c>
      <c r="H41" s="26">
        <f t="shared" si="112"/>
        <v>14</v>
      </c>
      <c r="I41" s="26">
        <f t="shared" si="112"/>
        <v>13</v>
      </c>
      <c r="J41" s="26">
        <f t="shared" ref="J41:P41" si="113">IF(C41&lt;11,C41,10)</f>
        <v>5</v>
      </c>
      <c r="K41" s="26">
        <f t="shared" si="113"/>
        <v>0</v>
      </c>
      <c r="L41" s="26">
        <f t="shared" si="113"/>
        <v>6</v>
      </c>
      <c r="M41" s="26">
        <f t="shared" si="113"/>
        <v>0</v>
      </c>
      <c r="N41" s="26">
        <f t="shared" si="113"/>
        <v>0</v>
      </c>
      <c r="O41" s="26">
        <f t="shared" si="113"/>
        <v>10</v>
      </c>
      <c r="P41" s="26">
        <f t="shared" si="113"/>
        <v>10</v>
      </c>
      <c r="Q41" s="26" t="str">
        <f t="shared" ref="Q41:W41" si="114">IF(AND($B41=Q$3,C41&lt;6),101-SUM($J41:$P41),"")</f>
        <v/>
      </c>
      <c r="R41" s="26" t="str">
        <f t="shared" si="114"/>
        <v/>
      </c>
      <c r="S41" s="26" t="str">
        <f t="shared" si="114"/>
        <v/>
      </c>
      <c r="T41" s="26" t="str">
        <f t="shared" si="114"/>
        <v/>
      </c>
      <c r="U41" s="26" t="str">
        <f t="shared" si="114"/>
        <v/>
      </c>
      <c r="V41" s="26" t="str">
        <f t="shared" si="114"/>
        <v/>
      </c>
      <c r="W41" s="26" t="str">
        <f t="shared" si="114"/>
        <v/>
      </c>
    </row>
    <row r="42" spans="2:23" ht="15.6" x14ac:dyDescent="0.3">
      <c r="B42" s="19" t="s">
        <v>18</v>
      </c>
      <c r="C42" s="26">
        <f t="shared" ref="C42:I42" si="115">IF($B42=C$3,C41+1,C41)</f>
        <v>6</v>
      </c>
      <c r="D42" s="26">
        <f t="shared" si="115"/>
        <v>0</v>
      </c>
      <c r="E42" s="26">
        <f t="shared" si="115"/>
        <v>6</v>
      </c>
      <c r="F42" s="26">
        <f t="shared" si="115"/>
        <v>0</v>
      </c>
      <c r="G42" s="26">
        <f t="shared" si="115"/>
        <v>0</v>
      </c>
      <c r="H42" s="26">
        <f t="shared" si="115"/>
        <v>14</v>
      </c>
      <c r="I42" s="26">
        <f t="shared" si="115"/>
        <v>13</v>
      </c>
      <c r="J42" s="26">
        <f t="shared" ref="J42:P42" si="116">IF(C42&lt;11,C42,10)</f>
        <v>6</v>
      </c>
      <c r="K42" s="26">
        <f t="shared" si="116"/>
        <v>0</v>
      </c>
      <c r="L42" s="26">
        <f t="shared" si="116"/>
        <v>6</v>
      </c>
      <c r="M42" s="26">
        <f t="shared" si="116"/>
        <v>0</v>
      </c>
      <c r="N42" s="26">
        <f t="shared" si="116"/>
        <v>0</v>
      </c>
      <c r="O42" s="26">
        <f t="shared" si="116"/>
        <v>10</v>
      </c>
      <c r="P42" s="26">
        <f t="shared" si="116"/>
        <v>10</v>
      </c>
      <c r="Q42" s="26" t="str">
        <f t="shared" ref="Q42:W42" si="117">IF(AND($B42=Q$3,C42&lt;6),101-SUM($J42:$P42),"")</f>
        <v/>
      </c>
      <c r="R42" s="26" t="str">
        <f t="shared" si="117"/>
        <v/>
      </c>
      <c r="S42" s="26" t="str">
        <f t="shared" si="117"/>
        <v/>
      </c>
      <c r="T42" s="26" t="str">
        <f t="shared" si="117"/>
        <v/>
      </c>
      <c r="U42" s="26" t="str">
        <f t="shared" si="117"/>
        <v/>
      </c>
      <c r="V42" s="26" t="str">
        <f t="shared" si="117"/>
        <v/>
      </c>
      <c r="W42" s="26" t="str">
        <f t="shared" si="117"/>
        <v/>
      </c>
    </row>
    <row r="43" spans="2:23" ht="15.6" x14ac:dyDescent="0.3">
      <c r="B43" s="19" t="s">
        <v>28</v>
      </c>
      <c r="C43" s="26">
        <f t="shared" ref="C43:I43" si="118">IF($B43=C$3,C42+1,C42)</f>
        <v>6</v>
      </c>
      <c r="D43" s="26">
        <f t="shared" si="118"/>
        <v>0</v>
      </c>
      <c r="E43" s="26">
        <f t="shared" si="118"/>
        <v>7</v>
      </c>
      <c r="F43" s="26">
        <f t="shared" si="118"/>
        <v>0</v>
      </c>
      <c r="G43" s="26">
        <f t="shared" si="118"/>
        <v>0</v>
      </c>
      <c r="H43" s="26">
        <f t="shared" si="118"/>
        <v>14</v>
      </c>
      <c r="I43" s="26">
        <f t="shared" si="118"/>
        <v>13</v>
      </c>
      <c r="J43" s="26">
        <f t="shared" ref="J43:P43" si="119">IF(C43&lt;11,C43,10)</f>
        <v>6</v>
      </c>
      <c r="K43" s="26">
        <f t="shared" si="119"/>
        <v>0</v>
      </c>
      <c r="L43" s="26">
        <f t="shared" si="119"/>
        <v>7</v>
      </c>
      <c r="M43" s="26">
        <f t="shared" si="119"/>
        <v>0</v>
      </c>
      <c r="N43" s="26">
        <f t="shared" si="119"/>
        <v>0</v>
      </c>
      <c r="O43" s="26">
        <f t="shared" si="119"/>
        <v>10</v>
      </c>
      <c r="P43" s="26">
        <f t="shared" si="119"/>
        <v>10</v>
      </c>
      <c r="Q43" s="26" t="str">
        <f t="shared" ref="Q43:W43" si="120">IF(AND($B43=Q$3,C43&lt;6),101-SUM($J43:$P43),"")</f>
        <v/>
      </c>
      <c r="R43" s="26" t="str">
        <f t="shared" si="120"/>
        <v/>
      </c>
      <c r="S43" s="26" t="str">
        <f t="shared" si="120"/>
        <v/>
      </c>
      <c r="T43" s="26" t="str">
        <f t="shared" si="120"/>
        <v/>
      </c>
      <c r="U43" s="26" t="str">
        <f t="shared" si="120"/>
        <v/>
      </c>
      <c r="V43" s="26" t="str">
        <f t="shared" si="120"/>
        <v/>
      </c>
      <c r="W43" s="26" t="str">
        <f t="shared" si="120"/>
        <v/>
      </c>
    </row>
    <row r="44" spans="2:23" ht="15.6" x14ac:dyDescent="0.3">
      <c r="B44" s="19" t="s">
        <v>18</v>
      </c>
      <c r="C44" s="26">
        <f t="shared" ref="C44:I44" si="121">IF($B44=C$3,C43+1,C43)</f>
        <v>7</v>
      </c>
      <c r="D44" s="26">
        <f t="shared" si="121"/>
        <v>0</v>
      </c>
      <c r="E44" s="26">
        <f t="shared" si="121"/>
        <v>7</v>
      </c>
      <c r="F44" s="26">
        <f t="shared" si="121"/>
        <v>0</v>
      </c>
      <c r="G44" s="26">
        <f t="shared" si="121"/>
        <v>0</v>
      </c>
      <c r="H44" s="26">
        <f t="shared" si="121"/>
        <v>14</v>
      </c>
      <c r="I44" s="26">
        <f t="shared" si="121"/>
        <v>13</v>
      </c>
      <c r="J44" s="26">
        <f t="shared" ref="J44:P44" si="122">IF(C44&lt;11,C44,10)</f>
        <v>7</v>
      </c>
      <c r="K44" s="26">
        <f t="shared" si="122"/>
        <v>0</v>
      </c>
      <c r="L44" s="26">
        <f t="shared" si="122"/>
        <v>7</v>
      </c>
      <c r="M44" s="26">
        <f t="shared" si="122"/>
        <v>0</v>
      </c>
      <c r="N44" s="26">
        <f t="shared" si="122"/>
        <v>0</v>
      </c>
      <c r="O44" s="26">
        <f t="shared" si="122"/>
        <v>10</v>
      </c>
      <c r="P44" s="26">
        <f t="shared" si="122"/>
        <v>10</v>
      </c>
      <c r="Q44" s="26" t="str">
        <f t="shared" ref="Q44:W44" si="123">IF(AND($B44=Q$3,C44&lt;6),101-SUM($J44:$P44),"")</f>
        <v/>
      </c>
      <c r="R44" s="26" t="str">
        <f t="shared" si="123"/>
        <v/>
      </c>
      <c r="S44" s="26" t="str">
        <f t="shared" si="123"/>
        <v/>
      </c>
      <c r="T44" s="26" t="str">
        <f t="shared" si="123"/>
        <v/>
      </c>
      <c r="U44" s="26" t="str">
        <f t="shared" si="123"/>
        <v/>
      </c>
      <c r="V44" s="26" t="str">
        <f t="shared" si="123"/>
        <v/>
      </c>
      <c r="W44" s="26" t="str">
        <f t="shared" si="123"/>
        <v/>
      </c>
    </row>
    <row r="45" spans="2:23" ht="15.6" x14ac:dyDescent="0.3">
      <c r="B45" s="19" t="s">
        <v>24</v>
      </c>
      <c r="C45" s="26">
        <f t="shared" ref="C45:I45" si="124">IF($B45=C$3,C44+1,C44)</f>
        <v>7</v>
      </c>
      <c r="D45" s="26">
        <f t="shared" si="124"/>
        <v>0</v>
      </c>
      <c r="E45" s="26">
        <f t="shared" si="124"/>
        <v>7</v>
      </c>
      <c r="F45" s="26">
        <f t="shared" si="124"/>
        <v>0</v>
      </c>
      <c r="G45" s="26">
        <f t="shared" si="124"/>
        <v>0</v>
      </c>
      <c r="H45" s="26">
        <f t="shared" si="124"/>
        <v>14</v>
      </c>
      <c r="I45" s="26">
        <f t="shared" si="124"/>
        <v>14</v>
      </c>
      <c r="J45" s="26">
        <f t="shared" ref="J45:P45" si="125">IF(C45&lt;11,C45,10)</f>
        <v>7</v>
      </c>
      <c r="K45" s="26">
        <f t="shared" si="125"/>
        <v>0</v>
      </c>
      <c r="L45" s="26">
        <f t="shared" si="125"/>
        <v>7</v>
      </c>
      <c r="M45" s="26">
        <f t="shared" si="125"/>
        <v>0</v>
      </c>
      <c r="N45" s="26">
        <f t="shared" si="125"/>
        <v>0</v>
      </c>
      <c r="O45" s="26">
        <f t="shared" si="125"/>
        <v>10</v>
      </c>
      <c r="P45" s="26">
        <f t="shared" si="125"/>
        <v>10</v>
      </c>
      <c r="Q45" s="26" t="str">
        <f t="shared" ref="Q45:W45" si="126">IF(AND($B45=Q$3,C45&lt;6),101-SUM($J45:$P45),"")</f>
        <v/>
      </c>
      <c r="R45" s="26" t="str">
        <f t="shared" si="126"/>
        <v/>
      </c>
      <c r="S45" s="26" t="str">
        <f t="shared" si="126"/>
        <v/>
      </c>
      <c r="T45" s="26" t="str">
        <f t="shared" si="126"/>
        <v/>
      </c>
      <c r="U45" s="26" t="str">
        <f t="shared" si="126"/>
        <v/>
      </c>
      <c r="V45" s="26" t="str">
        <f t="shared" si="126"/>
        <v/>
      </c>
      <c r="W45" s="26" t="str">
        <f t="shared" si="126"/>
        <v/>
      </c>
    </row>
    <row r="46" spans="2:23" ht="15.6" x14ac:dyDescent="0.3">
      <c r="B46" s="19" t="s">
        <v>21</v>
      </c>
      <c r="C46" s="26">
        <f t="shared" ref="C46:I46" si="127">IF($B46=C$3,C45+1,C45)</f>
        <v>7</v>
      </c>
      <c r="D46" s="26">
        <f t="shared" si="127"/>
        <v>0</v>
      </c>
      <c r="E46" s="26">
        <f t="shared" si="127"/>
        <v>7</v>
      </c>
      <c r="F46" s="26">
        <f t="shared" si="127"/>
        <v>0</v>
      </c>
      <c r="G46" s="26">
        <f t="shared" si="127"/>
        <v>0</v>
      </c>
      <c r="H46" s="26">
        <f t="shared" si="127"/>
        <v>15</v>
      </c>
      <c r="I46" s="26">
        <f t="shared" si="127"/>
        <v>14</v>
      </c>
      <c r="J46" s="26">
        <f t="shared" ref="J46:P46" si="128">IF(C46&lt;11,C46,10)</f>
        <v>7</v>
      </c>
      <c r="K46" s="26">
        <f t="shared" si="128"/>
        <v>0</v>
      </c>
      <c r="L46" s="26">
        <f t="shared" si="128"/>
        <v>7</v>
      </c>
      <c r="M46" s="26">
        <f t="shared" si="128"/>
        <v>0</v>
      </c>
      <c r="N46" s="26">
        <f t="shared" si="128"/>
        <v>0</v>
      </c>
      <c r="O46" s="26">
        <f t="shared" si="128"/>
        <v>10</v>
      </c>
      <c r="P46" s="26">
        <f t="shared" si="128"/>
        <v>10</v>
      </c>
      <c r="Q46" s="26" t="str">
        <f t="shared" ref="Q46:W46" si="129">IF(AND($B46=Q$3,C46&lt;6),101-SUM($J46:$P46),"")</f>
        <v/>
      </c>
      <c r="R46" s="26" t="str">
        <f t="shared" si="129"/>
        <v/>
      </c>
      <c r="S46" s="26" t="str">
        <f t="shared" si="129"/>
        <v/>
      </c>
      <c r="T46" s="26" t="str">
        <f t="shared" si="129"/>
        <v/>
      </c>
      <c r="U46" s="26" t="str">
        <f t="shared" si="129"/>
        <v/>
      </c>
      <c r="V46" s="26" t="str">
        <f t="shared" si="129"/>
        <v/>
      </c>
      <c r="W46" s="26" t="str">
        <f t="shared" si="129"/>
        <v/>
      </c>
    </row>
    <row r="47" spans="2:23" ht="15.6" x14ac:dyDescent="0.3">
      <c r="B47" s="19" t="s">
        <v>24</v>
      </c>
      <c r="C47" s="26">
        <f t="shared" ref="C47:I47" si="130">IF($B47=C$3,C46+1,C46)</f>
        <v>7</v>
      </c>
      <c r="D47" s="26">
        <f t="shared" si="130"/>
        <v>0</v>
      </c>
      <c r="E47" s="26">
        <f t="shared" si="130"/>
        <v>7</v>
      </c>
      <c r="F47" s="26">
        <f t="shared" si="130"/>
        <v>0</v>
      </c>
      <c r="G47" s="26">
        <f t="shared" si="130"/>
        <v>0</v>
      </c>
      <c r="H47" s="26">
        <f t="shared" si="130"/>
        <v>15</v>
      </c>
      <c r="I47" s="26">
        <f t="shared" si="130"/>
        <v>15</v>
      </c>
      <c r="J47" s="26">
        <f t="shared" ref="J47:P47" si="131">IF(C47&lt;11,C47,10)</f>
        <v>7</v>
      </c>
      <c r="K47" s="26">
        <f t="shared" si="131"/>
        <v>0</v>
      </c>
      <c r="L47" s="26">
        <f t="shared" si="131"/>
        <v>7</v>
      </c>
      <c r="M47" s="26">
        <f t="shared" si="131"/>
        <v>0</v>
      </c>
      <c r="N47" s="26">
        <f t="shared" si="131"/>
        <v>0</v>
      </c>
      <c r="O47" s="26">
        <f t="shared" si="131"/>
        <v>10</v>
      </c>
      <c r="P47" s="26">
        <f t="shared" si="131"/>
        <v>10</v>
      </c>
      <c r="Q47" s="26" t="str">
        <f t="shared" ref="Q47:W47" si="132">IF(AND($B47=Q$3,C47&lt;6),101-SUM($J47:$P47),"")</f>
        <v/>
      </c>
      <c r="R47" s="26" t="str">
        <f t="shared" si="132"/>
        <v/>
      </c>
      <c r="S47" s="26" t="str">
        <f t="shared" si="132"/>
        <v/>
      </c>
      <c r="T47" s="26" t="str">
        <f t="shared" si="132"/>
        <v/>
      </c>
      <c r="U47" s="26" t="str">
        <f t="shared" si="132"/>
        <v/>
      </c>
      <c r="V47" s="26" t="str">
        <f t="shared" si="132"/>
        <v/>
      </c>
      <c r="W47" s="26" t="str">
        <f t="shared" si="132"/>
        <v/>
      </c>
    </row>
    <row r="48" spans="2:23" ht="15.6" x14ac:dyDescent="0.3">
      <c r="B48" s="19" t="s">
        <v>24</v>
      </c>
      <c r="C48" s="26">
        <f t="shared" ref="C48:I48" si="133">IF($B48=C$3,C47+1,C47)</f>
        <v>7</v>
      </c>
      <c r="D48" s="26">
        <f t="shared" si="133"/>
        <v>0</v>
      </c>
      <c r="E48" s="26">
        <f t="shared" si="133"/>
        <v>7</v>
      </c>
      <c r="F48" s="26">
        <f t="shared" si="133"/>
        <v>0</v>
      </c>
      <c r="G48" s="26">
        <f t="shared" si="133"/>
        <v>0</v>
      </c>
      <c r="H48" s="26">
        <f t="shared" si="133"/>
        <v>15</v>
      </c>
      <c r="I48" s="26">
        <f t="shared" si="133"/>
        <v>16</v>
      </c>
      <c r="J48" s="26">
        <f t="shared" ref="J48:P48" si="134">IF(C48&lt;11,C48,10)</f>
        <v>7</v>
      </c>
      <c r="K48" s="26">
        <f t="shared" si="134"/>
        <v>0</v>
      </c>
      <c r="L48" s="26">
        <f t="shared" si="134"/>
        <v>7</v>
      </c>
      <c r="M48" s="26">
        <f t="shared" si="134"/>
        <v>0</v>
      </c>
      <c r="N48" s="26">
        <f t="shared" si="134"/>
        <v>0</v>
      </c>
      <c r="O48" s="26">
        <f t="shared" si="134"/>
        <v>10</v>
      </c>
      <c r="P48" s="26">
        <f t="shared" si="134"/>
        <v>10</v>
      </c>
      <c r="Q48" s="26" t="str">
        <f t="shared" ref="Q48:W48" si="135">IF(AND($B48=Q$3,C48&lt;6),101-SUM($J48:$P48),"")</f>
        <v/>
      </c>
      <c r="R48" s="26" t="str">
        <f t="shared" si="135"/>
        <v/>
      </c>
      <c r="S48" s="26" t="str">
        <f t="shared" si="135"/>
        <v/>
      </c>
      <c r="T48" s="26" t="str">
        <f t="shared" si="135"/>
        <v/>
      </c>
      <c r="U48" s="26" t="str">
        <f t="shared" si="135"/>
        <v/>
      </c>
      <c r="V48" s="26" t="str">
        <f t="shared" si="135"/>
        <v/>
      </c>
      <c r="W48" s="26" t="str">
        <f t="shared" si="135"/>
        <v/>
      </c>
    </row>
    <row r="49" spans="2:23" ht="15.6" x14ac:dyDescent="0.3">
      <c r="B49" s="19" t="s">
        <v>24</v>
      </c>
      <c r="C49" s="26">
        <f t="shared" ref="C49:I49" si="136">IF($B49=C$3,C48+1,C48)</f>
        <v>7</v>
      </c>
      <c r="D49" s="26">
        <f t="shared" si="136"/>
        <v>0</v>
      </c>
      <c r="E49" s="26">
        <f t="shared" si="136"/>
        <v>7</v>
      </c>
      <c r="F49" s="26">
        <f t="shared" si="136"/>
        <v>0</v>
      </c>
      <c r="G49" s="26">
        <f t="shared" si="136"/>
        <v>0</v>
      </c>
      <c r="H49" s="26">
        <f t="shared" si="136"/>
        <v>15</v>
      </c>
      <c r="I49" s="26">
        <f t="shared" si="136"/>
        <v>17</v>
      </c>
      <c r="J49" s="26">
        <f t="shared" ref="J49:P49" si="137">IF(C49&lt;11,C49,10)</f>
        <v>7</v>
      </c>
      <c r="K49" s="26">
        <f t="shared" si="137"/>
        <v>0</v>
      </c>
      <c r="L49" s="26">
        <f t="shared" si="137"/>
        <v>7</v>
      </c>
      <c r="M49" s="26">
        <f t="shared" si="137"/>
        <v>0</v>
      </c>
      <c r="N49" s="26">
        <f t="shared" si="137"/>
        <v>0</v>
      </c>
      <c r="O49" s="26">
        <f t="shared" si="137"/>
        <v>10</v>
      </c>
      <c r="P49" s="26">
        <f t="shared" si="137"/>
        <v>10</v>
      </c>
      <c r="Q49" s="26" t="str">
        <f t="shared" ref="Q49:W49" si="138">IF(AND($B49=Q$3,C49&lt;6),101-SUM($J49:$P49),"")</f>
        <v/>
      </c>
      <c r="R49" s="26" t="str">
        <f t="shared" si="138"/>
        <v/>
      </c>
      <c r="S49" s="26" t="str">
        <f t="shared" si="138"/>
        <v/>
      </c>
      <c r="T49" s="26" t="str">
        <f t="shared" si="138"/>
        <v/>
      </c>
      <c r="U49" s="26" t="str">
        <f t="shared" si="138"/>
        <v/>
      </c>
      <c r="V49" s="26" t="str">
        <f t="shared" si="138"/>
        <v/>
      </c>
      <c r="W49" s="26" t="str">
        <f t="shared" si="138"/>
        <v/>
      </c>
    </row>
    <row r="50" spans="2:23" ht="15.6" x14ac:dyDescent="0.3">
      <c r="B50" s="9"/>
      <c r="C50" s="26">
        <f t="shared" ref="C50:I50" si="139">IF($B50=C$3,C49+1,C49)</f>
        <v>7</v>
      </c>
      <c r="D50" s="26">
        <f t="shared" si="139"/>
        <v>0</v>
      </c>
      <c r="E50" s="26">
        <f t="shared" si="139"/>
        <v>7</v>
      </c>
      <c r="F50" s="26">
        <f t="shared" si="139"/>
        <v>0</v>
      </c>
      <c r="G50" s="26">
        <f t="shared" si="139"/>
        <v>0</v>
      </c>
      <c r="H50" s="26">
        <f t="shared" si="139"/>
        <v>15</v>
      </c>
      <c r="I50" s="26">
        <f t="shared" si="139"/>
        <v>17</v>
      </c>
      <c r="J50" s="26">
        <f t="shared" ref="J50:P50" si="140">IF(C50&lt;11,C50,10)</f>
        <v>7</v>
      </c>
      <c r="K50" s="26">
        <f t="shared" si="140"/>
        <v>0</v>
      </c>
      <c r="L50" s="26">
        <f t="shared" si="140"/>
        <v>7</v>
      </c>
      <c r="M50" s="26">
        <f t="shared" si="140"/>
        <v>0</v>
      </c>
      <c r="N50" s="26">
        <f t="shared" si="140"/>
        <v>0</v>
      </c>
      <c r="O50" s="26">
        <f t="shared" si="140"/>
        <v>10</v>
      </c>
      <c r="P50" s="26">
        <f t="shared" si="140"/>
        <v>10</v>
      </c>
      <c r="Q50" s="26" t="str">
        <f t="shared" ref="Q50:W50" si="141">IF(AND($B50=Q$3,C50&lt;6),101-SUM($J50:$P50),"")</f>
        <v/>
      </c>
      <c r="R50" s="26" t="str">
        <f t="shared" si="141"/>
        <v/>
      </c>
      <c r="S50" s="26" t="str">
        <f t="shared" si="141"/>
        <v/>
      </c>
      <c r="T50" s="26" t="str">
        <f t="shared" si="141"/>
        <v/>
      </c>
      <c r="U50" s="26" t="str">
        <f t="shared" si="141"/>
        <v/>
      </c>
      <c r="V50" s="26" t="str">
        <f t="shared" si="141"/>
        <v/>
      </c>
      <c r="W50" s="26" t="str">
        <f t="shared" si="141"/>
        <v/>
      </c>
    </row>
    <row r="51" spans="2:23" ht="15.6" x14ac:dyDescent="0.3">
      <c r="B51" s="9"/>
      <c r="C51" s="26">
        <f t="shared" ref="C51:I51" si="142">IF($B51=C$3,C50+1,C50)</f>
        <v>7</v>
      </c>
      <c r="D51" s="26">
        <f t="shared" si="142"/>
        <v>0</v>
      </c>
      <c r="E51" s="26">
        <f t="shared" si="142"/>
        <v>7</v>
      </c>
      <c r="F51" s="26">
        <f t="shared" si="142"/>
        <v>0</v>
      </c>
      <c r="G51" s="26">
        <f t="shared" si="142"/>
        <v>0</v>
      </c>
      <c r="H51" s="26">
        <f t="shared" si="142"/>
        <v>15</v>
      </c>
      <c r="I51" s="26">
        <f t="shared" si="142"/>
        <v>17</v>
      </c>
      <c r="J51" s="26">
        <f t="shared" ref="J51:P51" si="143">IF(C51&lt;11,C51,10)</f>
        <v>7</v>
      </c>
      <c r="K51" s="26">
        <f t="shared" si="143"/>
        <v>0</v>
      </c>
      <c r="L51" s="26">
        <f t="shared" si="143"/>
        <v>7</v>
      </c>
      <c r="M51" s="26">
        <f t="shared" si="143"/>
        <v>0</v>
      </c>
      <c r="N51" s="26">
        <f t="shared" si="143"/>
        <v>0</v>
      </c>
      <c r="O51" s="26">
        <f t="shared" si="143"/>
        <v>10</v>
      </c>
      <c r="P51" s="26">
        <f t="shared" si="143"/>
        <v>10</v>
      </c>
      <c r="Q51" s="26" t="str">
        <f t="shared" ref="Q51:W51" si="144">IF(AND($B51=Q$3,C51&lt;6),101-SUM($J51:$P51),"")</f>
        <v/>
      </c>
      <c r="R51" s="26" t="str">
        <f t="shared" si="144"/>
        <v/>
      </c>
      <c r="S51" s="26" t="str">
        <f t="shared" si="144"/>
        <v/>
      </c>
      <c r="T51" s="26" t="str">
        <f t="shared" si="144"/>
        <v/>
      </c>
      <c r="U51" s="26" t="str">
        <f t="shared" si="144"/>
        <v/>
      </c>
      <c r="V51" s="26" t="str">
        <f t="shared" si="144"/>
        <v/>
      </c>
      <c r="W51" s="26" t="str">
        <f t="shared" si="144"/>
        <v/>
      </c>
    </row>
    <row r="52" spans="2:23" ht="15.6" x14ac:dyDescent="0.3">
      <c r="B52" s="19"/>
      <c r="C52" s="26">
        <f t="shared" ref="C52:I52" si="145">IF($B52=C$3,C51+1,C51)</f>
        <v>7</v>
      </c>
      <c r="D52" s="26">
        <f t="shared" si="145"/>
        <v>0</v>
      </c>
      <c r="E52" s="26">
        <f t="shared" si="145"/>
        <v>7</v>
      </c>
      <c r="F52" s="26">
        <f t="shared" si="145"/>
        <v>0</v>
      </c>
      <c r="G52" s="26">
        <f t="shared" si="145"/>
        <v>0</v>
      </c>
      <c r="H52" s="26">
        <f t="shared" si="145"/>
        <v>15</v>
      </c>
      <c r="I52" s="26">
        <f t="shared" si="145"/>
        <v>17</v>
      </c>
      <c r="J52" s="26">
        <f t="shared" ref="J52:P52" si="146">IF(C52&lt;11,C52,10)</f>
        <v>7</v>
      </c>
      <c r="K52" s="26">
        <f t="shared" si="146"/>
        <v>0</v>
      </c>
      <c r="L52" s="26">
        <f t="shared" si="146"/>
        <v>7</v>
      </c>
      <c r="M52" s="26">
        <f t="shared" si="146"/>
        <v>0</v>
      </c>
      <c r="N52" s="26">
        <f t="shared" si="146"/>
        <v>0</v>
      </c>
      <c r="O52" s="26">
        <f t="shared" si="146"/>
        <v>10</v>
      </c>
      <c r="P52" s="26">
        <f t="shared" si="146"/>
        <v>10</v>
      </c>
      <c r="Q52" s="26" t="str">
        <f t="shared" ref="Q52:W52" si="147">IF(AND($B52=Q$3,C52&lt;6),101-SUM($J52:$P52),"")</f>
        <v/>
      </c>
      <c r="R52" s="26" t="str">
        <f t="shared" si="147"/>
        <v/>
      </c>
      <c r="S52" s="26" t="str">
        <f t="shared" si="147"/>
        <v/>
      </c>
      <c r="T52" s="26" t="str">
        <f t="shared" si="147"/>
        <v/>
      </c>
      <c r="U52" s="26" t="str">
        <f t="shared" si="147"/>
        <v/>
      </c>
      <c r="V52" s="26" t="str">
        <f t="shared" si="147"/>
        <v/>
      </c>
      <c r="W52" s="26" t="str">
        <f t="shared" si="147"/>
        <v/>
      </c>
    </row>
    <row r="53" spans="2:23" ht="15.6" x14ac:dyDescent="0.3">
      <c r="B53" s="19"/>
      <c r="C53" s="26">
        <f t="shared" ref="C53:I53" si="148">IF($B53=C$3,C52+1,C52)</f>
        <v>7</v>
      </c>
      <c r="D53" s="26">
        <f t="shared" si="148"/>
        <v>0</v>
      </c>
      <c r="E53" s="26">
        <f t="shared" si="148"/>
        <v>7</v>
      </c>
      <c r="F53" s="26">
        <f t="shared" si="148"/>
        <v>0</v>
      </c>
      <c r="G53" s="26">
        <f t="shared" si="148"/>
        <v>0</v>
      </c>
      <c r="H53" s="26">
        <f t="shared" si="148"/>
        <v>15</v>
      </c>
      <c r="I53" s="26">
        <f t="shared" si="148"/>
        <v>17</v>
      </c>
      <c r="J53" s="26">
        <f t="shared" ref="J53:P53" si="149">IF(C53&lt;11,C53,10)</f>
        <v>7</v>
      </c>
      <c r="K53" s="26">
        <f t="shared" si="149"/>
        <v>0</v>
      </c>
      <c r="L53" s="26">
        <f t="shared" si="149"/>
        <v>7</v>
      </c>
      <c r="M53" s="26">
        <f t="shared" si="149"/>
        <v>0</v>
      </c>
      <c r="N53" s="26">
        <f t="shared" si="149"/>
        <v>0</v>
      </c>
      <c r="O53" s="26">
        <f t="shared" si="149"/>
        <v>10</v>
      </c>
      <c r="P53" s="26">
        <f t="shared" si="149"/>
        <v>10</v>
      </c>
      <c r="Q53" s="26" t="str">
        <f t="shared" ref="Q53:W53" si="150">IF(AND($B53=Q$3,C53&lt;6),101-SUM($J53:$P53),"")</f>
        <v/>
      </c>
      <c r="R53" s="26" t="str">
        <f t="shared" si="150"/>
        <v/>
      </c>
      <c r="S53" s="26" t="str">
        <f t="shared" si="150"/>
        <v/>
      </c>
      <c r="T53" s="26" t="str">
        <f t="shared" si="150"/>
        <v/>
      </c>
      <c r="U53" s="26" t="str">
        <f t="shared" si="150"/>
        <v/>
      </c>
      <c r="V53" s="26" t="str">
        <f t="shared" si="150"/>
        <v/>
      </c>
      <c r="W53" s="26" t="str">
        <f t="shared" si="150"/>
        <v/>
      </c>
    </row>
    <row r="54" spans="2:23" ht="15.6" x14ac:dyDescent="0.3">
      <c r="B54" s="19"/>
      <c r="C54" s="26">
        <f t="shared" ref="C54:I54" si="151">IF($B54=C$3,C53+1,C53)</f>
        <v>7</v>
      </c>
      <c r="D54" s="26">
        <f t="shared" si="151"/>
        <v>0</v>
      </c>
      <c r="E54" s="26">
        <f t="shared" si="151"/>
        <v>7</v>
      </c>
      <c r="F54" s="26">
        <f t="shared" si="151"/>
        <v>0</v>
      </c>
      <c r="G54" s="26">
        <f t="shared" si="151"/>
        <v>0</v>
      </c>
      <c r="H54" s="26">
        <f t="shared" si="151"/>
        <v>15</v>
      </c>
      <c r="I54" s="26">
        <f t="shared" si="151"/>
        <v>17</v>
      </c>
      <c r="J54" s="26">
        <f t="shared" ref="J54:P54" si="152">IF(C54&lt;11,C54,10)</f>
        <v>7</v>
      </c>
      <c r="K54" s="26">
        <f t="shared" si="152"/>
        <v>0</v>
      </c>
      <c r="L54" s="26">
        <f t="shared" si="152"/>
        <v>7</v>
      </c>
      <c r="M54" s="26">
        <f t="shared" si="152"/>
        <v>0</v>
      </c>
      <c r="N54" s="26">
        <f t="shared" si="152"/>
        <v>0</v>
      </c>
      <c r="O54" s="26">
        <f t="shared" si="152"/>
        <v>10</v>
      </c>
      <c r="P54" s="26">
        <f t="shared" si="152"/>
        <v>10</v>
      </c>
      <c r="Q54" s="26" t="str">
        <f t="shared" ref="Q54:W54" si="153">IF(AND($B54=Q$3,C54&lt;6),101-SUM($J54:$P54),"")</f>
        <v/>
      </c>
      <c r="R54" s="26" t="str">
        <f t="shared" si="153"/>
        <v/>
      </c>
      <c r="S54" s="26" t="str">
        <f t="shared" si="153"/>
        <v/>
      </c>
      <c r="T54" s="26" t="str">
        <f t="shared" si="153"/>
        <v/>
      </c>
      <c r="U54" s="26" t="str">
        <f t="shared" si="153"/>
        <v/>
      </c>
      <c r="V54" s="26" t="str">
        <f t="shared" si="153"/>
        <v/>
      </c>
      <c r="W54" s="26" t="str">
        <f t="shared" si="153"/>
        <v/>
      </c>
    </row>
    <row r="55" spans="2:23" ht="15.6" x14ac:dyDescent="0.3">
      <c r="B55" s="19"/>
      <c r="C55" s="26">
        <f t="shared" ref="C55:I55" si="154">IF($B55=C$3,C54+1,C54)</f>
        <v>7</v>
      </c>
      <c r="D55" s="26">
        <f t="shared" si="154"/>
        <v>0</v>
      </c>
      <c r="E55" s="26">
        <f t="shared" si="154"/>
        <v>7</v>
      </c>
      <c r="F55" s="26">
        <f t="shared" si="154"/>
        <v>0</v>
      </c>
      <c r="G55" s="26">
        <f t="shared" si="154"/>
        <v>0</v>
      </c>
      <c r="H55" s="26">
        <f t="shared" si="154"/>
        <v>15</v>
      </c>
      <c r="I55" s="26">
        <f t="shared" si="154"/>
        <v>17</v>
      </c>
      <c r="J55" s="26">
        <f t="shared" ref="J55:P55" si="155">IF(C55&lt;11,C55,10)</f>
        <v>7</v>
      </c>
      <c r="K55" s="26">
        <f t="shared" si="155"/>
        <v>0</v>
      </c>
      <c r="L55" s="26">
        <f t="shared" si="155"/>
        <v>7</v>
      </c>
      <c r="M55" s="26">
        <f t="shared" si="155"/>
        <v>0</v>
      </c>
      <c r="N55" s="26">
        <f t="shared" si="155"/>
        <v>0</v>
      </c>
      <c r="O55" s="26">
        <f t="shared" si="155"/>
        <v>10</v>
      </c>
      <c r="P55" s="26">
        <f t="shared" si="155"/>
        <v>10</v>
      </c>
      <c r="Q55" s="26" t="str">
        <f t="shared" ref="Q55:W55" si="156">IF(AND($B55=Q$3,C55&lt;6),101-SUM($J55:$P55),"")</f>
        <v/>
      </c>
      <c r="R55" s="26" t="str">
        <f t="shared" si="156"/>
        <v/>
      </c>
      <c r="S55" s="26" t="str">
        <f t="shared" si="156"/>
        <v/>
      </c>
      <c r="T55" s="26" t="str">
        <f t="shared" si="156"/>
        <v/>
      </c>
      <c r="U55" s="26" t="str">
        <f t="shared" si="156"/>
        <v/>
      </c>
      <c r="V55" s="26" t="str">
        <f t="shared" si="156"/>
        <v/>
      </c>
      <c r="W55" s="26" t="str">
        <f t="shared" si="156"/>
        <v/>
      </c>
    </row>
    <row r="56" spans="2:23" ht="15.6" x14ac:dyDescent="0.3">
      <c r="B56" s="19"/>
      <c r="C56" s="26">
        <f t="shared" ref="C56:I56" si="157">IF($B56=C$3,C55+1,C55)</f>
        <v>7</v>
      </c>
      <c r="D56" s="26">
        <f t="shared" si="157"/>
        <v>0</v>
      </c>
      <c r="E56" s="26">
        <f t="shared" si="157"/>
        <v>7</v>
      </c>
      <c r="F56" s="26">
        <f t="shared" si="157"/>
        <v>0</v>
      </c>
      <c r="G56" s="26">
        <f t="shared" si="157"/>
        <v>0</v>
      </c>
      <c r="H56" s="26">
        <f t="shared" si="157"/>
        <v>15</v>
      </c>
      <c r="I56" s="26">
        <f t="shared" si="157"/>
        <v>17</v>
      </c>
      <c r="J56" s="26">
        <f t="shared" ref="J56:P56" si="158">IF(C56&lt;11,C56,10)</f>
        <v>7</v>
      </c>
      <c r="K56" s="26">
        <f t="shared" si="158"/>
        <v>0</v>
      </c>
      <c r="L56" s="26">
        <f t="shared" si="158"/>
        <v>7</v>
      </c>
      <c r="M56" s="26">
        <f t="shared" si="158"/>
        <v>0</v>
      </c>
      <c r="N56" s="26">
        <f t="shared" si="158"/>
        <v>0</v>
      </c>
      <c r="O56" s="26">
        <f t="shared" si="158"/>
        <v>10</v>
      </c>
      <c r="P56" s="26">
        <f t="shared" si="158"/>
        <v>10</v>
      </c>
      <c r="Q56" s="26" t="str">
        <f t="shared" ref="Q56:W56" si="159">IF(AND($B56=Q$3,C56&lt;6),101-SUM($J56:$P56),"")</f>
        <v/>
      </c>
      <c r="R56" s="26" t="str">
        <f t="shared" si="159"/>
        <v/>
      </c>
      <c r="S56" s="26" t="str">
        <f t="shared" si="159"/>
        <v/>
      </c>
      <c r="T56" s="26" t="str">
        <f t="shared" si="159"/>
        <v/>
      </c>
      <c r="U56" s="26" t="str">
        <f t="shared" si="159"/>
        <v/>
      </c>
      <c r="V56" s="26" t="str">
        <f t="shared" si="159"/>
        <v/>
      </c>
      <c r="W56" s="26" t="str">
        <f t="shared" si="159"/>
        <v/>
      </c>
    </row>
    <row r="57" spans="2:23" ht="15.6" x14ac:dyDescent="0.3">
      <c r="B57" s="19"/>
      <c r="C57" s="26">
        <f t="shared" ref="C57:I57" si="160">IF($B57=C$3,C56+1,C56)</f>
        <v>7</v>
      </c>
      <c r="D57" s="26">
        <f t="shared" si="160"/>
        <v>0</v>
      </c>
      <c r="E57" s="26">
        <f t="shared" si="160"/>
        <v>7</v>
      </c>
      <c r="F57" s="26">
        <f t="shared" si="160"/>
        <v>0</v>
      </c>
      <c r="G57" s="26">
        <f t="shared" si="160"/>
        <v>0</v>
      </c>
      <c r="H57" s="26">
        <f t="shared" si="160"/>
        <v>15</v>
      </c>
      <c r="I57" s="26">
        <f t="shared" si="160"/>
        <v>17</v>
      </c>
      <c r="J57" s="26">
        <f t="shared" ref="J57:P57" si="161">IF(C57&lt;11,C57,10)</f>
        <v>7</v>
      </c>
      <c r="K57" s="26">
        <f t="shared" si="161"/>
        <v>0</v>
      </c>
      <c r="L57" s="26">
        <f t="shared" si="161"/>
        <v>7</v>
      </c>
      <c r="M57" s="26">
        <f t="shared" si="161"/>
        <v>0</v>
      </c>
      <c r="N57" s="26">
        <f t="shared" si="161"/>
        <v>0</v>
      </c>
      <c r="O57" s="26">
        <f t="shared" si="161"/>
        <v>10</v>
      </c>
      <c r="P57" s="26">
        <f t="shared" si="161"/>
        <v>10</v>
      </c>
      <c r="Q57" s="26" t="str">
        <f t="shared" ref="Q57:W57" si="162">IF(AND($B57=Q$3,C57&lt;6),101-SUM($J57:$P57),"")</f>
        <v/>
      </c>
      <c r="R57" s="26" t="str">
        <f t="shared" si="162"/>
        <v/>
      </c>
      <c r="S57" s="26" t="str">
        <f t="shared" si="162"/>
        <v/>
      </c>
      <c r="T57" s="26" t="str">
        <f t="shared" si="162"/>
        <v/>
      </c>
      <c r="U57" s="26" t="str">
        <f t="shared" si="162"/>
        <v/>
      </c>
      <c r="V57" s="26" t="str">
        <f t="shared" si="162"/>
        <v/>
      </c>
      <c r="W57" s="26" t="str">
        <f t="shared" si="162"/>
        <v/>
      </c>
    </row>
    <row r="58" spans="2:23" ht="15.6" x14ac:dyDescent="0.3">
      <c r="B58" s="19"/>
      <c r="C58" s="26">
        <f t="shared" ref="C58:I58" si="163">IF($B58=C$3,C57+1,C57)</f>
        <v>7</v>
      </c>
      <c r="D58" s="26">
        <f t="shared" si="163"/>
        <v>0</v>
      </c>
      <c r="E58" s="26">
        <f t="shared" si="163"/>
        <v>7</v>
      </c>
      <c r="F58" s="26">
        <f t="shared" si="163"/>
        <v>0</v>
      </c>
      <c r="G58" s="26">
        <f t="shared" si="163"/>
        <v>0</v>
      </c>
      <c r="H58" s="26">
        <f t="shared" si="163"/>
        <v>15</v>
      </c>
      <c r="I58" s="26">
        <f t="shared" si="163"/>
        <v>17</v>
      </c>
      <c r="J58" s="26">
        <f t="shared" ref="J58:P58" si="164">IF(C58&lt;11,C58,10)</f>
        <v>7</v>
      </c>
      <c r="K58" s="26">
        <f t="shared" si="164"/>
        <v>0</v>
      </c>
      <c r="L58" s="26">
        <f t="shared" si="164"/>
        <v>7</v>
      </c>
      <c r="M58" s="26">
        <f t="shared" si="164"/>
        <v>0</v>
      </c>
      <c r="N58" s="26">
        <f t="shared" si="164"/>
        <v>0</v>
      </c>
      <c r="O58" s="26">
        <f t="shared" si="164"/>
        <v>10</v>
      </c>
      <c r="P58" s="26">
        <f t="shared" si="164"/>
        <v>10</v>
      </c>
      <c r="Q58" s="26" t="str">
        <f t="shared" ref="Q58:W58" si="165">IF(AND($B58=Q$3,C58&lt;6),101-SUM($J58:$P58),"")</f>
        <v/>
      </c>
      <c r="R58" s="26" t="str">
        <f t="shared" si="165"/>
        <v/>
      </c>
      <c r="S58" s="26" t="str">
        <f t="shared" si="165"/>
        <v/>
      </c>
      <c r="T58" s="26" t="str">
        <f t="shared" si="165"/>
        <v/>
      </c>
      <c r="U58" s="26" t="str">
        <f t="shared" si="165"/>
        <v/>
      </c>
      <c r="V58" s="26" t="str">
        <f t="shared" si="165"/>
        <v/>
      </c>
      <c r="W58" s="26" t="str">
        <f t="shared" si="165"/>
        <v/>
      </c>
    </row>
    <row r="59" spans="2:23" ht="15.6" x14ac:dyDescent="0.3">
      <c r="B59" s="19"/>
      <c r="C59" s="26">
        <f t="shared" ref="C59:I59" si="166">IF($B59=C$3,C58+1,C58)</f>
        <v>7</v>
      </c>
      <c r="D59" s="26">
        <f t="shared" si="166"/>
        <v>0</v>
      </c>
      <c r="E59" s="26">
        <f t="shared" si="166"/>
        <v>7</v>
      </c>
      <c r="F59" s="26">
        <f t="shared" si="166"/>
        <v>0</v>
      </c>
      <c r="G59" s="26">
        <f t="shared" si="166"/>
        <v>0</v>
      </c>
      <c r="H59" s="26">
        <f t="shared" si="166"/>
        <v>15</v>
      </c>
      <c r="I59" s="26">
        <f t="shared" si="166"/>
        <v>17</v>
      </c>
      <c r="J59" s="26">
        <f t="shared" ref="J59:P59" si="167">IF(C59&lt;11,C59,10)</f>
        <v>7</v>
      </c>
      <c r="K59" s="26">
        <f t="shared" si="167"/>
        <v>0</v>
      </c>
      <c r="L59" s="26">
        <f t="shared" si="167"/>
        <v>7</v>
      </c>
      <c r="M59" s="26">
        <f t="shared" si="167"/>
        <v>0</v>
      </c>
      <c r="N59" s="26">
        <f t="shared" si="167"/>
        <v>0</v>
      </c>
      <c r="O59" s="26">
        <f t="shared" si="167"/>
        <v>10</v>
      </c>
      <c r="P59" s="26">
        <f t="shared" si="167"/>
        <v>10</v>
      </c>
      <c r="Q59" s="26" t="str">
        <f t="shared" ref="Q59:W59" si="168">IF(AND($B59=Q$3,C59&lt;6),101-SUM($J59:$P59),"")</f>
        <v/>
      </c>
      <c r="R59" s="26" t="str">
        <f t="shared" si="168"/>
        <v/>
      </c>
      <c r="S59" s="26" t="str">
        <f t="shared" si="168"/>
        <v/>
      </c>
      <c r="T59" s="26" t="str">
        <f t="shared" si="168"/>
        <v/>
      </c>
      <c r="U59" s="26" t="str">
        <f t="shared" si="168"/>
        <v/>
      </c>
      <c r="V59" s="26" t="str">
        <f t="shared" si="168"/>
        <v/>
      </c>
      <c r="W59" s="26" t="str">
        <f t="shared" si="168"/>
        <v/>
      </c>
    </row>
    <row r="60" spans="2:23" ht="15.6" x14ac:dyDescent="0.3">
      <c r="B60" s="19"/>
      <c r="C60" s="26">
        <f t="shared" ref="C60:I60" si="169">IF($B60=C$3,C59+1,C59)</f>
        <v>7</v>
      </c>
      <c r="D60" s="26">
        <f t="shared" si="169"/>
        <v>0</v>
      </c>
      <c r="E60" s="26">
        <f t="shared" si="169"/>
        <v>7</v>
      </c>
      <c r="F60" s="26">
        <f t="shared" si="169"/>
        <v>0</v>
      </c>
      <c r="G60" s="26">
        <f t="shared" si="169"/>
        <v>0</v>
      </c>
      <c r="H60" s="26">
        <f t="shared" si="169"/>
        <v>15</v>
      </c>
      <c r="I60" s="26">
        <f t="shared" si="169"/>
        <v>17</v>
      </c>
      <c r="J60" s="26">
        <f t="shared" ref="J60:P60" si="170">IF(C60&lt;11,C60,10)</f>
        <v>7</v>
      </c>
      <c r="K60" s="26">
        <f t="shared" si="170"/>
        <v>0</v>
      </c>
      <c r="L60" s="26">
        <f t="shared" si="170"/>
        <v>7</v>
      </c>
      <c r="M60" s="26">
        <f t="shared" si="170"/>
        <v>0</v>
      </c>
      <c r="N60" s="26">
        <f t="shared" si="170"/>
        <v>0</v>
      </c>
      <c r="O60" s="26">
        <f t="shared" si="170"/>
        <v>10</v>
      </c>
      <c r="P60" s="26">
        <f t="shared" si="170"/>
        <v>10</v>
      </c>
      <c r="Q60" s="26" t="str">
        <f t="shared" ref="Q60:W60" si="171">IF(AND($B60=Q$3,C60&lt;6),101-SUM($J60:$P60),"")</f>
        <v/>
      </c>
      <c r="R60" s="26" t="str">
        <f t="shared" si="171"/>
        <v/>
      </c>
      <c r="S60" s="26" t="str">
        <f t="shared" si="171"/>
        <v/>
      </c>
      <c r="T60" s="26" t="str">
        <f t="shared" si="171"/>
        <v/>
      </c>
      <c r="U60" s="26" t="str">
        <f t="shared" si="171"/>
        <v/>
      </c>
      <c r="V60" s="26" t="str">
        <f t="shared" si="171"/>
        <v/>
      </c>
      <c r="W60" s="26" t="str">
        <f t="shared" si="171"/>
        <v/>
      </c>
    </row>
    <row r="61" spans="2:23" ht="15.6" x14ac:dyDescent="0.3">
      <c r="B61" s="19"/>
      <c r="C61" s="26">
        <f t="shared" ref="C61:I61" si="172">IF($B61=C$3,C60+1,C60)</f>
        <v>7</v>
      </c>
      <c r="D61" s="26">
        <f t="shared" si="172"/>
        <v>0</v>
      </c>
      <c r="E61" s="26">
        <f t="shared" si="172"/>
        <v>7</v>
      </c>
      <c r="F61" s="26">
        <f t="shared" si="172"/>
        <v>0</v>
      </c>
      <c r="G61" s="26">
        <f t="shared" si="172"/>
        <v>0</v>
      </c>
      <c r="H61" s="26">
        <f t="shared" si="172"/>
        <v>15</v>
      </c>
      <c r="I61" s="26">
        <f t="shared" si="172"/>
        <v>17</v>
      </c>
      <c r="J61" s="26">
        <f t="shared" ref="J61:P61" si="173">IF(C61&lt;11,C61,10)</f>
        <v>7</v>
      </c>
      <c r="K61" s="26">
        <f t="shared" si="173"/>
        <v>0</v>
      </c>
      <c r="L61" s="26">
        <f t="shared" si="173"/>
        <v>7</v>
      </c>
      <c r="M61" s="26">
        <f t="shared" si="173"/>
        <v>0</v>
      </c>
      <c r="N61" s="26">
        <f t="shared" si="173"/>
        <v>0</v>
      </c>
      <c r="O61" s="26">
        <f t="shared" si="173"/>
        <v>10</v>
      </c>
      <c r="P61" s="26">
        <f t="shared" si="173"/>
        <v>10</v>
      </c>
      <c r="Q61" s="26" t="str">
        <f t="shared" ref="Q61:W61" si="174">IF(AND($B61=Q$3,C61&lt;6),101-SUM($J61:$P61),"")</f>
        <v/>
      </c>
      <c r="R61" s="26" t="str">
        <f t="shared" si="174"/>
        <v/>
      </c>
      <c r="S61" s="26" t="str">
        <f t="shared" si="174"/>
        <v/>
      </c>
      <c r="T61" s="26" t="str">
        <f t="shared" si="174"/>
        <v/>
      </c>
      <c r="U61" s="26" t="str">
        <f t="shared" si="174"/>
        <v/>
      </c>
      <c r="V61" s="26" t="str">
        <f t="shared" si="174"/>
        <v/>
      </c>
      <c r="W61" s="26" t="str">
        <f t="shared" si="174"/>
        <v/>
      </c>
    </row>
    <row r="62" spans="2:23" ht="15.6" x14ac:dyDescent="0.3">
      <c r="B62" s="19"/>
      <c r="C62" s="26">
        <f t="shared" ref="C62:I62" si="175">IF($B62=C$3,C61+1,C61)</f>
        <v>7</v>
      </c>
      <c r="D62" s="26">
        <f t="shared" si="175"/>
        <v>0</v>
      </c>
      <c r="E62" s="26">
        <f t="shared" si="175"/>
        <v>7</v>
      </c>
      <c r="F62" s="26">
        <f t="shared" si="175"/>
        <v>0</v>
      </c>
      <c r="G62" s="26">
        <f t="shared" si="175"/>
        <v>0</v>
      </c>
      <c r="H62" s="26">
        <f t="shared" si="175"/>
        <v>15</v>
      </c>
      <c r="I62" s="26">
        <f t="shared" si="175"/>
        <v>17</v>
      </c>
      <c r="J62" s="26">
        <f t="shared" ref="J62:P62" si="176">IF(C62&lt;11,C62,10)</f>
        <v>7</v>
      </c>
      <c r="K62" s="26">
        <f t="shared" si="176"/>
        <v>0</v>
      </c>
      <c r="L62" s="26">
        <f t="shared" si="176"/>
        <v>7</v>
      </c>
      <c r="M62" s="26">
        <f t="shared" si="176"/>
        <v>0</v>
      </c>
      <c r="N62" s="26">
        <f t="shared" si="176"/>
        <v>0</v>
      </c>
      <c r="O62" s="26">
        <f t="shared" si="176"/>
        <v>10</v>
      </c>
      <c r="P62" s="26">
        <f t="shared" si="176"/>
        <v>10</v>
      </c>
      <c r="Q62" s="26" t="str">
        <f t="shared" ref="Q62:W62" si="177">IF(AND($B62=Q$3,C62&lt;6),101-SUM($J62:$P62),"")</f>
        <v/>
      </c>
      <c r="R62" s="26" t="str">
        <f t="shared" si="177"/>
        <v/>
      </c>
      <c r="S62" s="26" t="str">
        <f t="shared" si="177"/>
        <v/>
      </c>
      <c r="T62" s="26" t="str">
        <f t="shared" si="177"/>
        <v/>
      </c>
      <c r="U62" s="26" t="str">
        <f t="shared" si="177"/>
        <v/>
      </c>
      <c r="V62" s="26" t="str">
        <f t="shared" si="177"/>
        <v/>
      </c>
      <c r="W62" s="26" t="str">
        <f t="shared" si="177"/>
        <v/>
      </c>
    </row>
    <row r="63" spans="2:23" ht="15.6" x14ac:dyDescent="0.3">
      <c r="B63" s="19"/>
      <c r="C63" s="26">
        <f t="shared" ref="C63:I63" si="178">IF($B63=C$3,C62+1,C62)</f>
        <v>7</v>
      </c>
      <c r="D63" s="26">
        <f t="shared" si="178"/>
        <v>0</v>
      </c>
      <c r="E63" s="26">
        <f t="shared" si="178"/>
        <v>7</v>
      </c>
      <c r="F63" s="26">
        <f t="shared" si="178"/>
        <v>0</v>
      </c>
      <c r="G63" s="26">
        <f t="shared" si="178"/>
        <v>0</v>
      </c>
      <c r="H63" s="26">
        <f t="shared" si="178"/>
        <v>15</v>
      </c>
      <c r="I63" s="26">
        <f t="shared" si="178"/>
        <v>17</v>
      </c>
      <c r="J63" s="26">
        <f t="shared" ref="J63:P63" si="179">IF(C63&lt;11,C63,10)</f>
        <v>7</v>
      </c>
      <c r="K63" s="26">
        <f t="shared" si="179"/>
        <v>0</v>
      </c>
      <c r="L63" s="26">
        <f t="shared" si="179"/>
        <v>7</v>
      </c>
      <c r="M63" s="26">
        <f t="shared" si="179"/>
        <v>0</v>
      </c>
      <c r="N63" s="26">
        <f t="shared" si="179"/>
        <v>0</v>
      </c>
      <c r="O63" s="26">
        <f t="shared" si="179"/>
        <v>10</v>
      </c>
      <c r="P63" s="26">
        <f t="shared" si="179"/>
        <v>10</v>
      </c>
      <c r="Q63" s="26" t="str">
        <f t="shared" ref="Q63:W63" si="180">IF(AND($B63=Q$3,C63&lt;6),101-SUM($J63:$P63),"")</f>
        <v/>
      </c>
      <c r="R63" s="26" t="str">
        <f t="shared" si="180"/>
        <v/>
      </c>
      <c r="S63" s="26" t="str">
        <f t="shared" si="180"/>
        <v/>
      </c>
      <c r="T63" s="26" t="str">
        <f t="shared" si="180"/>
        <v/>
      </c>
      <c r="U63" s="26" t="str">
        <f t="shared" si="180"/>
        <v/>
      </c>
      <c r="V63" s="26" t="str">
        <f t="shared" si="180"/>
        <v/>
      </c>
      <c r="W63" s="26" t="str">
        <f t="shared" si="180"/>
        <v/>
      </c>
    </row>
    <row r="64" spans="2:23" ht="15.6" x14ac:dyDescent="0.3">
      <c r="B64" s="43"/>
      <c r="C64" s="26">
        <f t="shared" ref="C64:I64" si="181">IF($B64=C$3,C63+1,C63)</f>
        <v>7</v>
      </c>
      <c r="D64" s="26">
        <f t="shared" si="181"/>
        <v>0</v>
      </c>
      <c r="E64" s="26">
        <f t="shared" si="181"/>
        <v>7</v>
      </c>
      <c r="F64" s="26">
        <f t="shared" si="181"/>
        <v>0</v>
      </c>
      <c r="G64" s="26">
        <f t="shared" si="181"/>
        <v>0</v>
      </c>
      <c r="H64" s="26">
        <f t="shared" si="181"/>
        <v>15</v>
      </c>
      <c r="I64" s="26">
        <f t="shared" si="181"/>
        <v>17</v>
      </c>
      <c r="J64" s="26">
        <f t="shared" ref="J64:P64" si="182">IF(C64&lt;11,C64,10)</f>
        <v>7</v>
      </c>
      <c r="K64" s="26">
        <f t="shared" si="182"/>
        <v>0</v>
      </c>
      <c r="L64" s="26">
        <f t="shared" si="182"/>
        <v>7</v>
      </c>
      <c r="M64" s="26">
        <f t="shared" si="182"/>
        <v>0</v>
      </c>
      <c r="N64" s="26">
        <f t="shared" si="182"/>
        <v>0</v>
      </c>
      <c r="O64" s="26">
        <f t="shared" si="182"/>
        <v>10</v>
      </c>
      <c r="P64" s="26">
        <f t="shared" si="182"/>
        <v>10</v>
      </c>
      <c r="Q64" s="26" t="str">
        <f t="shared" ref="Q64:W64" si="183">IF(AND($B64=Q$3,C64&lt;6),101-SUM($J64:$P64),"")</f>
        <v/>
      </c>
      <c r="R64" s="26" t="str">
        <f t="shared" si="183"/>
        <v/>
      </c>
      <c r="S64" s="26" t="str">
        <f t="shared" si="183"/>
        <v/>
      </c>
      <c r="T64" s="26" t="str">
        <f t="shared" si="183"/>
        <v/>
      </c>
      <c r="U64" s="26" t="str">
        <f t="shared" si="183"/>
        <v/>
      </c>
      <c r="V64" s="26" t="str">
        <f t="shared" si="183"/>
        <v/>
      </c>
      <c r="W64" s="26" t="str">
        <f t="shared" si="183"/>
        <v/>
      </c>
    </row>
    <row r="65" spans="2:23" ht="15.6" x14ac:dyDescent="0.3">
      <c r="B65" s="43"/>
      <c r="C65" s="26">
        <f t="shared" ref="C65:I65" si="184">IF($B65=C$3,C64+1,C64)</f>
        <v>7</v>
      </c>
      <c r="D65" s="26">
        <f t="shared" si="184"/>
        <v>0</v>
      </c>
      <c r="E65" s="26">
        <f t="shared" si="184"/>
        <v>7</v>
      </c>
      <c r="F65" s="26">
        <f t="shared" si="184"/>
        <v>0</v>
      </c>
      <c r="G65" s="26">
        <f t="shared" si="184"/>
        <v>0</v>
      </c>
      <c r="H65" s="26">
        <f t="shared" si="184"/>
        <v>15</v>
      </c>
      <c r="I65" s="26">
        <f t="shared" si="184"/>
        <v>17</v>
      </c>
      <c r="J65" s="26">
        <f t="shared" ref="J65:P65" si="185">IF(C65&lt;11,C65,10)</f>
        <v>7</v>
      </c>
      <c r="K65" s="26">
        <f t="shared" si="185"/>
        <v>0</v>
      </c>
      <c r="L65" s="26">
        <f t="shared" si="185"/>
        <v>7</v>
      </c>
      <c r="M65" s="26">
        <f t="shared" si="185"/>
        <v>0</v>
      </c>
      <c r="N65" s="26">
        <f t="shared" si="185"/>
        <v>0</v>
      </c>
      <c r="O65" s="26">
        <f t="shared" si="185"/>
        <v>10</v>
      </c>
      <c r="P65" s="26">
        <f t="shared" si="185"/>
        <v>10</v>
      </c>
      <c r="Q65" s="26" t="str">
        <f t="shared" ref="Q65:W65" si="186">IF(AND($B65=Q$3,C65&lt;6),101-SUM($J65:$P65),"")</f>
        <v/>
      </c>
      <c r="R65" s="26" t="str">
        <f t="shared" si="186"/>
        <v/>
      </c>
      <c r="S65" s="26" t="str">
        <f t="shared" si="186"/>
        <v/>
      </c>
      <c r="T65" s="26" t="str">
        <f t="shared" si="186"/>
        <v/>
      </c>
      <c r="U65" s="26" t="str">
        <f t="shared" si="186"/>
        <v/>
      </c>
      <c r="V65" s="26" t="str">
        <f t="shared" si="186"/>
        <v/>
      </c>
      <c r="W65" s="26" t="str">
        <f t="shared" si="186"/>
        <v/>
      </c>
    </row>
    <row r="66" spans="2:23" ht="15.6" x14ac:dyDescent="0.3">
      <c r="B66" s="43"/>
      <c r="C66" s="26">
        <f t="shared" ref="C66:I66" si="187">IF($B66=C$3,C65+1,C65)</f>
        <v>7</v>
      </c>
      <c r="D66" s="26">
        <f t="shared" si="187"/>
        <v>0</v>
      </c>
      <c r="E66" s="26">
        <f t="shared" si="187"/>
        <v>7</v>
      </c>
      <c r="F66" s="26">
        <f t="shared" si="187"/>
        <v>0</v>
      </c>
      <c r="G66" s="26">
        <f t="shared" si="187"/>
        <v>0</v>
      </c>
      <c r="H66" s="26">
        <f t="shared" si="187"/>
        <v>15</v>
      </c>
      <c r="I66" s="26">
        <f t="shared" si="187"/>
        <v>17</v>
      </c>
      <c r="J66" s="26">
        <f t="shared" ref="J66:P66" si="188">IF(C66&lt;11,C66,10)</f>
        <v>7</v>
      </c>
      <c r="K66" s="26">
        <f t="shared" si="188"/>
        <v>0</v>
      </c>
      <c r="L66" s="26">
        <f t="shared" si="188"/>
        <v>7</v>
      </c>
      <c r="M66" s="26">
        <f t="shared" si="188"/>
        <v>0</v>
      </c>
      <c r="N66" s="26">
        <f t="shared" si="188"/>
        <v>0</v>
      </c>
      <c r="O66" s="26">
        <f t="shared" si="188"/>
        <v>10</v>
      </c>
      <c r="P66" s="26">
        <f t="shared" si="188"/>
        <v>10</v>
      </c>
      <c r="Q66" s="26" t="str">
        <f t="shared" ref="Q66:W66" si="189">IF(AND($B66=Q$3,C66&lt;6),101-SUM($J66:$P66),"")</f>
        <v/>
      </c>
      <c r="R66" s="26" t="str">
        <f t="shared" si="189"/>
        <v/>
      </c>
      <c r="S66" s="26" t="str">
        <f t="shared" si="189"/>
        <v/>
      </c>
      <c r="T66" s="26" t="str">
        <f t="shared" si="189"/>
        <v/>
      </c>
      <c r="U66" s="26" t="str">
        <f t="shared" si="189"/>
        <v/>
      </c>
      <c r="V66" s="26" t="str">
        <f t="shared" si="189"/>
        <v/>
      </c>
      <c r="W66" s="26" t="str">
        <f t="shared" si="189"/>
        <v/>
      </c>
    </row>
    <row r="67" spans="2:23" ht="15.6" x14ac:dyDescent="0.3">
      <c r="B67" s="43"/>
      <c r="C67" s="26">
        <f t="shared" ref="C67:I67" si="190">IF($B67=C$3,C66+1,C66)</f>
        <v>7</v>
      </c>
      <c r="D67" s="26">
        <f t="shared" si="190"/>
        <v>0</v>
      </c>
      <c r="E67" s="26">
        <f t="shared" si="190"/>
        <v>7</v>
      </c>
      <c r="F67" s="26">
        <f t="shared" si="190"/>
        <v>0</v>
      </c>
      <c r="G67" s="26">
        <f t="shared" si="190"/>
        <v>0</v>
      </c>
      <c r="H67" s="26">
        <f t="shared" si="190"/>
        <v>15</v>
      </c>
      <c r="I67" s="26">
        <f t="shared" si="190"/>
        <v>17</v>
      </c>
      <c r="J67" s="26">
        <f t="shared" ref="J67:P67" si="191">IF(C67&lt;11,C67,10)</f>
        <v>7</v>
      </c>
      <c r="K67" s="26">
        <f t="shared" si="191"/>
        <v>0</v>
      </c>
      <c r="L67" s="26">
        <f t="shared" si="191"/>
        <v>7</v>
      </c>
      <c r="M67" s="26">
        <f t="shared" si="191"/>
        <v>0</v>
      </c>
      <c r="N67" s="26">
        <f t="shared" si="191"/>
        <v>0</v>
      </c>
      <c r="O67" s="26">
        <f t="shared" si="191"/>
        <v>10</v>
      </c>
      <c r="P67" s="26">
        <f t="shared" si="191"/>
        <v>10</v>
      </c>
      <c r="Q67" s="26" t="str">
        <f t="shared" ref="Q67:W67" si="192">IF(AND($B67=Q$3,C67&lt;6),101-SUM($J67:$P67),"")</f>
        <v/>
      </c>
      <c r="R67" s="26" t="str">
        <f t="shared" si="192"/>
        <v/>
      </c>
      <c r="S67" s="26" t="str">
        <f t="shared" si="192"/>
        <v/>
      </c>
      <c r="T67" s="26" t="str">
        <f t="shared" si="192"/>
        <v/>
      </c>
      <c r="U67" s="26" t="str">
        <f t="shared" si="192"/>
        <v/>
      </c>
      <c r="V67" s="26" t="str">
        <f t="shared" si="192"/>
        <v/>
      </c>
      <c r="W67" s="26" t="str">
        <f t="shared" si="192"/>
        <v/>
      </c>
    </row>
    <row r="68" spans="2:23" ht="15.6" x14ac:dyDescent="0.3">
      <c r="B68" s="43"/>
      <c r="C68" s="26">
        <f t="shared" ref="C68:I68" si="193">IF($B68=C$3,C67+1,C67)</f>
        <v>7</v>
      </c>
      <c r="D68" s="26">
        <f t="shared" si="193"/>
        <v>0</v>
      </c>
      <c r="E68" s="26">
        <f t="shared" si="193"/>
        <v>7</v>
      </c>
      <c r="F68" s="26">
        <f t="shared" si="193"/>
        <v>0</v>
      </c>
      <c r="G68" s="26">
        <f t="shared" si="193"/>
        <v>0</v>
      </c>
      <c r="H68" s="26">
        <f t="shared" si="193"/>
        <v>15</v>
      </c>
      <c r="I68" s="26">
        <f t="shared" si="193"/>
        <v>17</v>
      </c>
      <c r="J68" s="26">
        <f t="shared" ref="J68:P68" si="194">IF(C68&lt;11,C68,10)</f>
        <v>7</v>
      </c>
      <c r="K68" s="26">
        <f t="shared" si="194"/>
        <v>0</v>
      </c>
      <c r="L68" s="26">
        <f t="shared" si="194"/>
        <v>7</v>
      </c>
      <c r="M68" s="26">
        <f t="shared" si="194"/>
        <v>0</v>
      </c>
      <c r="N68" s="26">
        <f t="shared" si="194"/>
        <v>0</v>
      </c>
      <c r="O68" s="26">
        <f t="shared" si="194"/>
        <v>10</v>
      </c>
      <c r="P68" s="26">
        <f t="shared" si="194"/>
        <v>10</v>
      </c>
      <c r="Q68" s="26" t="str">
        <f t="shared" ref="Q68:W68" si="195">IF(AND($B68=Q$3,C68&lt;6),101-SUM($J68:$P68),"")</f>
        <v/>
      </c>
      <c r="R68" s="26" t="str">
        <f t="shared" si="195"/>
        <v/>
      </c>
      <c r="S68" s="26" t="str">
        <f t="shared" si="195"/>
        <v/>
      </c>
      <c r="T68" s="26" t="str">
        <f t="shared" si="195"/>
        <v/>
      </c>
      <c r="U68" s="26" t="str">
        <f t="shared" si="195"/>
        <v/>
      </c>
      <c r="V68" s="26" t="str">
        <f t="shared" si="195"/>
        <v/>
      </c>
      <c r="W68" s="26" t="str">
        <f t="shared" si="195"/>
        <v/>
      </c>
    </row>
    <row r="69" spans="2:23" ht="15.6" x14ac:dyDescent="0.3">
      <c r="B69" s="43"/>
      <c r="C69" s="26">
        <f t="shared" ref="C69:I69" si="196">IF($B69=C$3,C68+1,C68)</f>
        <v>7</v>
      </c>
      <c r="D69" s="26">
        <f t="shared" si="196"/>
        <v>0</v>
      </c>
      <c r="E69" s="26">
        <f t="shared" si="196"/>
        <v>7</v>
      </c>
      <c r="F69" s="26">
        <f t="shared" si="196"/>
        <v>0</v>
      </c>
      <c r="G69" s="26">
        <f t="shared" si="196"/>
        <v>0</v>
      </c>
      <c r="H69" s="26">
        <f t="shared" si="196"/>
        <v>15</v>
      </c>
      <c r="I69" s="26">
        <f t="shared" si="196"/>
        <v>17</v>
      </c>
      <c r="J69" s="26">
        <f t="shared" ref="J69:P69" si="197">IF(C69&lt;11,C69,10)</f>
        <v>7</v>
      </c>
      <c r="K69" s="26">
        <f t="shared" si="197"/>
        <v>0</v>
      </c>
      <c r="L69" s="26">
        <f t="shared" si="197"/>
        <v>7</v>
      </c>
      <c r="M69" s="26">
        <f t="shared" si="197"/>
        <v>0</v>
      </c>
      <c r="N69" s="26">
        <f t="shared" si="197"/>
        <v>0</v>
      </c>
      <c r="O69" s="26">
        <f t="shared" si="197"/>
        <v>10</v>
      </c>
      <c r="P69" s="26">
        <f t="shared" si="197"/>
        <v>10</v>
      </c>
      <c r="Q69" s="26" t="str">
        <f t="shared" ref="Q69:W69" si="198">IF(AND($B69=Q$3,C69&lt;6),101-SUM($J69:$P69),"")</f>
        <v/>
      </c>
      <c r="R69" s="26" t="str">
        <f t="shared" si="198"/>
        <v/>
      </c>
      <c r="S69" s="26" t="str">
        <f t="shared" si="198"/>
        <v/>
      </c>
      <c r="T69" s="26" t="str">
        <f t="shared" si="198"/>
        <v/>
      </c>
      <c r="U69" s="26" t="str">
        <f t="shared" si="198"/>
        <v/>
      </c>
      <c r="V69" s="26" t="str">
        <f t="shared" si="198"/>
        <v/>
      </c>
      <c r="W69" s="26" t="str">
        <f t="shared" si="198"/>
        <v/>
      </c>
    </row>
    <row r="70" spans="2:23" ht="15.6" x14ac:dyDescent="0.3">
      <c r="B70" s="43"/>
      <c r="C70" s="26">
        <f t="shared" ref="C70:I70" si="199">IF($B70=C$3,C69+1,C69)</f>
        <v>7</v>
      </c>
      <c r="D70" s="26">
        <f t="shared" si="199"/>
        <v>0</v>
      </c>
      <c r="E70" s="26">
        <f t="shared" si="199"/>
        <v>7</v>
      </c>
      <c r="F70" s="26">
        <f t="shared" si="199"/>
        <v>0</v>
      </c>
      <c r="G70" s="26">
        <f t="shared" si="199"/>
        <v>0</v>
      </c>
      <c r="H70" s="26">
        <f t="shared" si="199"/>
        <v>15</v>
      </c>
      <c r="I70" s="26">
        <f t="shared" si="199"/>
        <v>17</v>
      </c>
      <c r="J70" s="26">
        <f t="shared" ref="J70:P70" si="200">IF(C70&lt;11,C70,10)</f>
        <v>7</v>
      </c>
      <c r="K70" s="26">
        <f t="shared" si="200"/>
        <v>0</v>
      </c>
      <c r="L70" s="26">
        <f t="shared" si="200"/>
        <v>7</v>
      </c>
      <c r="M70" s="26">
        <f t="shared" si="200"/>
        <v>0</v>
      </c>
      <c r="N70" s="26">
        <f t="shared" si="200"/>
        <v>0</v>
      </c>
      <c r="O70" s="26">
        <f t="shared" si="200"/>
        <v>10</v>
      </c>
      <c r="P70" s="26">
        <f t="shared" si="200"/>
        <v>10</v>
      </c>
      <c r="Q70" s="26" t="str">
        <f t="shared" ref="Q70:W70" si="201">IF(AND($B70=Q$3,C70&lt;6),101-SUM($J70:$P70),"")</f>
        <v/>
      </c>
      <c r="R70" s="26" t="str">
        <f t="shared" si="201"/>
        <v/>
      </c>
      <c r="S70" s="26" t="str">
        <f t="shared" si="201"/>
        <v/>
      </c>
      <c r="T70" s="26" t="str">
        <f t="shared" si="201"/>
        <v/>
      </c>
      <c r="U70" s="26" t="str">
        <f t="shared" si="201"/>
        <v/>
      </c>
      <c r="V70" s="26" t="str">
        <f t="shared" si="201"/>
        <v/>
      </c>
      <c r="W70" s="26" t="str">
        <f t="shared" si="201"/>
        <v/>
      </c>
    </row>
    <row r="71" spans="2:23" ht="15.6" x14ac:dyDescent="0.3">
      <c r="B71" s="43"/>
      <c r="C71" s="26">
        <f t="shared" ref="C71:I71" si="202">IF($B71=C$3,C70+1,C70)</f>
        <v>7</v>
      </c>
      <c r="D71" s="26">
        <f t="shared" si="202"/>
        <v>0</v>
      </c>
      <c r="E71" s="26">
        <f t="shared" si="202"/>
        <v>7</v>
      </c>
      <c r="F71" s="26">
        <f t="shared" si="202"/>
        <v>0</v>
      </c>
      <c r="G71" s="26">
        <f t="shared" si="202"/>
        <v>0</v>
      </c>
      <c r="H71" s="26">
        <f t="shared" si="202"/>
        <v>15</v>
      </c>
      <c r="I71" s="26">
        <f t="shared" si="202"/>
        <v>17</v>
      </c>
      <c r="J71" s="26">
        <f t="shared" ref="J71:P71" si="203">IF(C71&lt;11,C71,10)</f>
        <v>7</v>
      </c>
      <c r="K71" s="26">
        <f t="shared" si="203"/>
        <v>0</v>
      </c>
      <c r="L71" s="26">
        <f t="shared" si="203"/>
        <v>7</v>
      </c>
      <c r="M71" s="26">
        <f t="shared" si="203"/>
        <v>0</v>
      </c>
      <c r="N71" s="26">
        <f t="shared" si="203"/>
        <v>0</v>
      </c>
      <c r="O71" s="26">
        <f t="shared" si="203"/>
        <v>10</v>
      </c>
      <c r="P71" s="26">
        <f t="shared" si="203"/>
        <v>10</v>
      </c>
      <c r="Q71" s="26" t="str">
        <f t="shared" ref="Q71:W71" si="204">IF(AND($B71=Q$3,C71&lt;6),101-SUM($J71:$P71),"")</f>
        <v/>
      </c>
      <c r="R71" s="26" t="str">
        <f t="shared" si="204"/>
        <v/>
      </c>
      <c r="S71" s="26" t="str">
        <f t="shared" si="204"/>
        <v/>
      </c>
      <c r="T71" s="26" t="str">
        <f t="shared" si="204"/>
        <v/>
      </c>
      <c r="U71" s="26" t="str">
        <f t="shared" si="204"/>
        <v/>
      </c>
      <c r="V71" s="26" t="str">
        <f t="shared" si="204"/>
        <v/>
      </c>
      <c r="W71" s="26" t="str">
        <f t="shared" si="204"/>
        <v/>
      </c>
    </row>
    <row r="72" spans="2:23" ht="15.6" x14ac:dyDescent="0.3">
      <c r="B72" s="43"/>
      <c r="C72" s="26">
        <f t="shared" ref="C72:I72" si="205">IF($B72=C$3,C71+1,C71)</f>
        <v>7</v>
      </c>
      <c r="D72" s="26">
        <f t="shared" si="205"/>
        <v>0</v>
      </c>
      <c r="E72" s="26">
        <f t="shared" si="205"/>
        <v>7</v>
      </c>
      <c r="F72" s="26">
        <f t="shared" si="205"/>
        <v>0</v>
      </c>
      <c r="G72" s="26">
        <f t="shared" si="205"/>
        <v>0</v>
      </c>
      <c r="H72" s="26">
        <f t="shared" si="205"/>
        <v>15</v>
      </c>
      <c r="I72" s="26">
        <f t="shared" si="205"/>
        <v>17</v>
      </c>
      <c r="J72" s="26">
        <f t="shared" ref="J72:P72" si="206">IF(C72&lt;11,C72,10)</f>
        <v>7</v>
      </c>
      <c r="K72" s="26">
        <f t="shared" si="206"/>
        <v>0</v>
      </c>
      <c r="L72" s="26">
        <f t="shared" si="206"/>
        <v>7</v>
      </c>
      <c r="M72" s="26">
        <f t="shared" si="206"/>
        <v>0</v>
      </c>
      <c r="N72" s="26">
        <f t="shared" si="206"/>
        <v>0</v>
      </c>
      <c r="O72" s="26">
        <f t="shared" si="206"/>
        <v>10</v>
      </c>
      <c r="P72" s="26">
        <f t="shared" si="206"/>
        <v>10</v>
      </c>
      <c r="Q72" s="26" t="str">
        <f t="shared" ref="Q72:W72" si="207">IF(AND($B72=Q$3,C72&lt;6),101-SUM($J72:$P72),"")</f>
        <v/>
      </c>
      <c r="R72" s="26" t="str">
        <f t="shared" si="207"/>
        <v/>
      </c>
      <c r="S72" s="26" t="str">
        <f t="shared" si="207"/>
        <v/>
      </c>
      <c r="T72" s="26" t="str">
        <f t="shared" si="207"/>
        <v/>
      </c>
      <c r="U72" s="26" t="str">
        <f t="shared" si="207"/>
        <v/>
      </c>
      <c r="V72" s="26" t="str">
        <f t="shared" si="207"/>
        <v/>
      </c>
      <c r="W72" s="26" t="str">
        <f t="shared" si="207"/>
        <v/>
      </c>
    </row>
    <row r="73" spans="2:23" ht="15.6" x14ac:dyDescent="0.3">
      <c r="B73" s="43"/>
      <c r="C73" s="26">
        <f t="shared" ref="C73:I73" si="208">IF($B73=C$3,C72+1,C72)</f>
        <v>7</v>
      </c>
      <c r="D73" s="26">
        <f t="shared" si="208"/>
        <v>0</v>
      </c>
      <c r="E73" s="26">
        <f t="shared" si="208"/>
        <v>7</v>
      </c>
      <c r="F73" s="26">
        <f t="shared" si="208"/>
        <v>0</v>
      </c>
      <c r="G73" s="26">
        <f t="shared" si="208"/>
        <v>0</v>
      </c>
      <c r="H73" s="26">
        <f t="shared" si="208"/>
        <v>15</v>
      </c>
      <c r="I73" s="26">
        <f t="shared" si="208"/>
        <v>17</v>
      </c>
      <c r="J73" s="26">
        <f t="shared" ref="J73:P73" si="209">IF(C73&lt;11,C73,10)</f>
        <v>7</v>
      </c>
      <c r="K73" s="26">
        <f t="shared" si="209"/>
        <v>0</v>
      </c>
      <c r="L73" s="26">
        <f t="shared" si="209"/>
        <v>7</v>
      </c>
      <c r="M73" s="26">
        <f t="shared" si="209"/>
        <v>0</v>
      </c>
      <c r="N73" s="26">
        <f t="shared" si="209"/>
        <v>0</v>
      </c>
      <c r="O73" s="26">
        <f t="shared" si="209"/>
        <v>10</v>
      </c>
      <c r="P73" s="26">
        <f t="shared" si="209"/>
        <v>10</v>
      </c>
      <c r="Q73" s="26" t="str">
        <f t="shared" ref="Q73:W73" si="210">IF(AND($B73=Q$3,C73&lt;6),101-SUM($J73:$P73),"")</f>
        <v/>
      </c>
      <c r="R73" s="26" t="str">
        <f t="shared" si="210"/>
        <v/>
      </c>
      <c r="S73" s="26" t="str">
        <f t="shared" si="210"/>
        <v/>
      </c>
      <c r="T73" s="26" t="str">
        <f t="shared" si="210"/>
        <v/>
      </c>
      <c r="U73" s="26" t="str">
        <f t="shared" si="210"/>
        <v/>
      </c>
      <c r="V73" s="26" t="str">
        <f t="shared" si="210"/>
        <v/>
      </c>
      <c r="W73" s="26" t="str">
        <f t="shared" si="210"/>
        <v/>
      </c>
    </row>
    <row r="74" spans="2:23" ht="15.6" x14ac:dyDescent="0.3">
      <c r="B74" s="43"/>
      <c r="C74" s="26">
        <f t="shared" ref="C74:I74" si="211">IF($B74=C$3,C73+1,C73)</f>
        <v>7</v>
      </c>
      <c r="D74" s="26">
        <f t="shared" si="211"/>
        <v>0</v>
      </c>
      <c r="E74" s="26">
        <f t="shared" si="211"/>
        <v>7</v>
      </c>
      <c r="F74" s="26">
        <f t="shared" si="211"/>
        <v>0</v>
      </c>
      <c r="G74" s="26">
        <f t="shared" si="211"/>
        <v>0</v>
      </c>
      <c r="H74" s="26">
        <f t="shared" si="211"/>
        <v>15</v>
      </c>
      <c r="I74" s="26">
        <f t="shared" si="211"/>
        <v>17</v>
      </c>
      <c r="J74" s="26">
        <f t="shared" ref="J74:P74" si="212">IF(C74&lt;11,C74,10)</f>
        <v>7</v>
      </c>
      <c r="K74" s="26">
        <f t="shared" si="212"/>
        <v>0</v>
      </c>
      <c r="L74" s="26">
        <f t="shared" si="212"/>
        <v>7</v>
      </c>
      <c r="M74" s="26">
        <f t="shared" si="212"/>
        <v>0</v>
      </c>
      <c r="N74" s="26">
        <f t="shared" si="212"/>
        <v>0</v>
      </c>
      <c r="O74" s="26">
        <f t="shared" si="212"/>
        <v>10</v>
      </c>
      <c r="P74" s="26">
        <f t="shared" si="212"/>
        <v>10</v>
      </c>
      <c r="Q74" s="26" t="str">
        <f t="shared" ref="Q74:W74" si="213">IF(AND($B74=Q$3,C74&lt;6),101-SUM($J74:$P74),"")</f>
        <v/>
      </c>
      <c r="R74" s="26" t="str">
        <f t="shared" si="213"/>
        <v/>
      </c>
      <c r="S74" s="26" t="str">
        <f t="shared" si="213"/>
        <v/>
      </c>
      <c r="T74" s="26" t="str">
        <f t="shared" si="213"/>
        <v/>
      </c>
      <c r="U74" s="26" t="str">
        <f t="shared" si="213"/>
        <v/>
      </c>
      <c r="V74" s="26" t="str">
        <f t="shared" si="213"/>
        <v/>
      </c>
      <c r="W74" s="26" t="str">
        <f t="shared" si="213"/>
        <v/>
      </c>
    </row>
    <row r="75" spans="2:23" ht="15.6" x14ac:dyDescent="0.3">
      <c r="B75" s="43"/>
      <c r="C75" s="26">
        <f t="shared" ref="C75:I75" si="214">IF($B75=C$3,C74+1,C74)</f>
        <v>7</v>
      </c>
      <c r="D75" s="26">
        <f t="shared" si="214"/>
        <v>0</v>
      </c>
      <c r="E75" s="26">
        <f t="shared" si="214"/>
        <v>7</v>
      </c>
      <c r="F75" s="26">
        <f t="shared" si="214"/>
        <v>0</v>
      </c>
      <c r="G75" s="26">
        <f t="shared" si="214"/>
        <v>0</v>
      </c>
      <c r="H75" s="26">
        <f t="shared" si="214"/>
        <v>15</v>
      </c>
      <c r="I75" s="26">
        <f t="shared" si="214"/>
        <v>17</v>
      </c>
      <c r="J75" s="26">
        <f t="shared" ref="J75:P75" si="215">IF(C75&lt;11,C75,10)</f>
        <v>7</v>
      </c>
      <c r="K75" s="26">
        <f t="shared" si="215"/>
        <v>0</v>
      </c>
      <c r="L75" s="26">
        <f t="shared" si="215"/>
        <v>7</v>
      </c>
      <c r="M75" s="26">
        <f t="shared" si="215"/>
        <v>0</v>
      </c>
      <c r="N75" s="26">
        <f t="shared" si="215"/>
        <v>0</v>
      </c>
      <c r="O75" s="26">
        <f t="shared" si="215"/>
        <v>10</v>
      </c>
      <c r="P75" s="26">
        <f t="shared" si="215"/>
        <v>10</v>
      </c>
      <c r="Q75" s="26" t="str">
        <f t="shared" ref="Q75:W75" si="216">IF(AND($B75=Q$3,C75&lt;6),101-SUM($J75:$P75),"")</f>
        <v/>
      </c>
      <c r="R75" s="26" t="str">
        <f t="shared" si="216"/>
        <v/>
      </c>
      <c r="S75" s="26" t="str">
        <f t="shared" si="216"/>
        <v/>
      </c>
      <c r="T75" s="26" t="str">
        <f t="shared" si="216"/>
        <v/>
      </c>
      <c r="U75" s="26" t="str">
        <f t="shared" si="216"/>
        <v/>
      </c>
      <c r="V75" s="26" t="str">
        <f t="shared" si="216"/>
        <v/>
      </c>
      <c r="W75" s="26" t="str">
        <f t="shared" si="216"/>
        <v/>
      </c>
    </row>
    <row r="76" spans="2:23" ht="15.6" x14ac:dyDescent="0.3">
      <c r="B76" s="43"/>
      <c r="C76" s="26">
        <f t="shared" ref="C76:I76" si="217">IF($B76=C$3,C75+1,C75)</f>
        <v>7</v>
      </c>
      <c r="D76" s="26">
        <f t="shared" si="217"/>
        <v>0</v>
      </c>
      <c r="E76" s="26">
        <f t="shared" si="217"/>
        <v>7</v>
      </c>
      <c r="F76" s="26">
        <f t="shared" si="217"/>
        <v>0</v>
      </c>
      <c r="G76" s="26">
        <f t="shared" si="217"/>
        <v>0</v>
      </c>
      <c r="H76" s="26">
        <f t="shared" si="217"/>
        <v>15</v>
      </c>
      <c r="I76" s="26">
        <f t="shared" si="217"/>
        <v>17</v>
      </c>
      <c r="J76" s="26">
        <f t="shared" ref="J76:P76" si="218">IF(C76&lt;11,C76,10)</f>
        <v>7</v>
      </c>
      <c r="K76" s="26">
        <f t="shared" si="218"/>
        <v>0</v>
      </c>
      <c r="L76" s="26">
        <f t="shared" si="218"/>
        <v>7</v>
      </c>
      <c r="M76" s="26">
        <f t="shared" si="218"/>
        <v>0</v>
      </c>
      <c r="N76" s="26">
        <f t="shared" si="218"/>
        <v>0</v>
      </c>
      <c r="O76" s="26">
        <f t="shared" si="218"/>
        <v>10</v>
      </c>
      <c r="P76" s="26">
        <f t="shared" si="218"/>
        <v>10</v>
      </c>
      <c r="Q76" s="26" t="str">
        <f t="shared" ref="Q76:W76" si="219">IF(AND($B76=Q$3,C76&lt;6),101-SUM($J76:$P76),"")</f>
        <v/>
      </c>
      <c r="R76" s="26" t="str">
        <f t="shared" si="219"/>
        <v/>
      </c>
      <c r="S76" s="26" t="str">
        <f t="shared" si="219"/>
        <v/>
      </c>
      <c r="T76" s="26" t="str">
        <f t="shared" si="219"/>
        <v/>
      </c>
      <c r="U76" s="26" t="str">
        <f t="shared" si="219"/>
        <v/>
      </c>
      <c r="V76" s="26" t="str">
        <f t="shared" si="219"/>
        <v/>
      </c>
      <c r="W76" s="26" t="str">
        <f t="shared" si="219"/>
        <v/>
      </c>
    </row>
    <row r="77" spans="2:23" ht="15.6" x14ac:dyDescent="0.3">
      <c r="B77" s="43"/>
      <c r="C77" s="26">
        <f t="shared" ref="C77:I77" si="220">IF($B77=C$3,C76+1,C76)</f>
        <v>7</v>
      </c>
      <c r="D77" s="26">
        <f t="shared" si="220"/>
        <v>0</v>
      </c>
      <c r="E77" s="26">
        <f t="shared" si="220"/>
        <v>7</v>
      </c>
      <c r="F77" s="26">
        <f t="shared" si="220"/>
        <v>0</v>
      </c>
      <c r="G77" s="26">
        <f t="shared" si="220"/>
        <v>0</v>
      </c>
      <c r="H77" s="26">
        <f t="shared" si="220"/>
        <v>15</v>
      </c>
      <c r="I77" s="26">
        <f t="shared" si="220"/>
        <v>17</v>
      </c>
      <c r="J77" s="26">
        <f t="shared" ref="J77:P77" si="221">IF(C77&lt;11,C77,10)</f>
        <v>7</v>
      </c>
      <c r="K77" s="26">
        <f t="shared" si="221"/>
        <v>0</v>
      </c>
      <c r="L77" s="26">
        <f t="shared" si="221"/>
        <v>7</v>
      </c>
      <c r="M77" s="26">
        <f t="shared" si="221"/>
        <v>0</v>
      </c>
      <c r="N77" s="26">
        <f t="shared" si="221"/>
        <v>0</v>
      </c>
      <c r="O77" s="26">
        <f t="shared" si="221"/>
        <v>10</v>
      </c>
      <c r="P77" s="26">
        <f t="shared" si="221"/>
        <v>10</v>
      </c>
      <c r="Q77" s="26" t="str">
        <f t="shared" ref="Q77:W77" si="222">IF(AND($B77=Q$3,C77&lt;6),101-SUM($J77:$P77),"")</f>
        <v/>
      </c>
      <c r="R77" s="26" t="str">
        <f t="shared" si="222"/>
        <v/>
      </c>
      <c r="S77" s="26" t="str">
        <f t="shared" si="222"/>
        <v/>
      </c>
      <c r="T77" s="26" t="str">
        <f t="shared" si="222"/>
        <v/>
      </c>
      <c r="U77" s="26" t="str">
        <f t="shared" si="222"/>
        <v/>
      </c>
      <c r="V77" s="26" t="str">
        <f t="shared" si="222"/>
        <v/>
      </c>
      <c r="W77" s="26" t="str">
        <f t="shared" si="222"/>
        <v/>
      </c>
    </row>
    <row r="78" spans="2:23" ht="15.6" x14ac:dyDescent="0.3">
      <c r="B78" s="43"/>
      <c r="C78" s="26">
        <f t="shared" ref="C78:I78" si="223">IF($B78=C$3,C77+1,C77)</f>
        <v>7</v>
      </c>
      <c r="D78" s="26">
        <f t="shared" si="223"/>
        <v>0</v>
      </c>
      <c r="E78" s="26">
        <f t="shared" si="223"/>
        <v>7</v>
      </c>
      <c r="F78" s="26">
        <f t="shared" si="223"/>
        <v>0</v>
      </c>
      <c r="G78" s="26">
        <f t="shared" si="223"/>
        <v>0</v>
      </c>
      <c r="H78" s="26">
        <f t="shared" si="223"/>
        <v>15</v>
      </c>
      <c r="I78" s="26">
        <f t="shared" si="223"/>
        <v>17</v>
      </c>
      <c r="J78" s="26">
        <f t="shared" ref="J78:P78" si="224">IF(C78&lt;11,C78,10)</f>
        <v>7</v>
      </c>
      <c r="K78" s="26">
        <f t="shared" si="224"/>
        <v>0</v>
      </c>
      <c r="L78" s="26">
        <f t="shared" si="224"/>
        <v>7</v>
      </c>
      <c r="M78" s="26">
        <f t="shared" si="224"/>
        <v>0</v>
      </c>
      <c r="N78" s="26">
        <f t="shared" si="224"/>
        <v>0</v>
      </c>
      <c r="O78" s="26">
        <f t="shared" si="224"/>
        <v>10</v>
      </c>
      <c r="P78" s="26">
        <f t="shared" si="224"/>
        <v>10</v>
      </c>
      <c r="Q78" s="26" t="str">
        <f t="shared" ref="Q78:W78" si="225">IF(AND($B78=Q$3,C78&lt;6),101-SUM($J78:$P78),"")</f>
        <v/>
      </c>
      <c r="R78" s="26" t="str">
        <f t="shared" si="225"/>
        <v/>
      </c>
      <c r="S78" s="26" t="str">
        <f t="shared" si="225"/>
        <v/>
      </c>
      <c r="T78" s="26" t="str">
        <f t="shared" si="225"/>
        <v/>
      </c>
      <c r="U78" s="26" t="str">
        <f t="shared" si="225"/>
        <v/>
      </c>
      <c r="V78" s="26" t="str">
        <f t="shared" si="225"/>
        <v/>
      </c>
      <c r="W78" s="26" t="str">
        <f t="shared" si="225"/>
        <v/>
      </c>
    </row>
    <row r="79" spans="2:23" ht="15.6" x14ac:dyDescent="0.3">
      <c r="B79" s="43"/>
      <c r="C79" s="26">
        <f t="shared" ref="C79:I79" si="226">IF($B79=C$3,C78+1,C78)</f>
        <v>7</v>
      </c>
      <c r="D79" s="26">
        <f t="shared" si="226"/>
        <v>0</v>
      </c>
      <c r="E79" s="26">
        <f t="shared" si="226"/>
        <v>7</v>
      </c>
      <c r="F79" s="26">
        <f t="shared" si="226"/>
        <v>0</v>
      </c>
      <c r="G79" s="26">
        <f t="shared" si="226"/>
        <v>0</v>
      </c>
      <c r="H79" s="26">
        <f t="shared" si="226"/>
        <v>15</v>
      </c>
      <c r="I79" s="26">
        <f t="shared" si="226"/>
        <v>17</v>
      </c>
      <c r="J79" s="26">
        <f t="shared" ref="J79:P79" si="227">IF(C79&lt;11,C79,10)</f>
        <v>7</v>
      </c>
      <c r="K79" s="26">
        <f t="shared" si="227"/>
        <v>0</v>
      </c>
      <c r="L79" s="26">
        <f t="shared" si="227"/>
        <v>7</v>
      </c>
      <c r="M79" s="26">
        <f t="shared" si="227"/>
        <v>0</v>
      </c>
      <c r="N79" s="26">
        <f t="shared" si="227"/>
        <v>0</v>
      </c>
      <c r="O79" s="26">
        <f t="shared" si="227"/>
        <v>10</v>
      </c>
      <c r="P79" s="26">
        <f t="shared" si="227"/>
        <v>10</v>
      </c>
      <c r="Q79" s="26" t="str">
        <f t="shared" ref="Q79:W79" si="228">IF(AND($B79=Q$3,C79&lt;6),101-SUM($J79:$P79),"")</f>
        <v/>
      </c>
      <c r="R79" s="26" t="str">
        <f t="shared" si="228"/>
        <v/>
      </c>
      <c r="S79" s="26" t="str">
        <f t="shared" si="228"/>
        <v/>
      </c>
      <c r="T79" s="26" t="str">
        <f t="shared" si="228"/>
        <v/>
      </c>
      <c r="U79" s="26" t="str">
        <f t="shared" si="228"/>
        <v/>
      </c>
      <c r="V79" s="26" t="str">
        <f t="shared" si="228"/>
        <v/>
      </c>
      <c r="W79" s="26" t="str">
        <f t="shared" si="228"/>
        <v/>
      </c>
    </row>
    <row r="80" spans="2:23" ht="15.6" x14ac:dyDescent="0.3">
      <c r="B80" s="43"/>
      <c r="C80" s="26">
        <f t="shared" ref="C80:I80" si="229">IF($B80=C$3,C79+1,C79)</f>
        <v>7</v>
      </c>
      <c r="D80" s="26">
        <f t="shared" si="229"/>
        <v>0</v>
      </c>
      <c r="E80" s="26">
        <f t="shared" si="229"/>
        <v>7</v>
      </c>
      <c r="F80" s="26">
        <f t="shared" si="229"/>
        <v>0</v>
      </c>
      <c r="G80" s="26">
        <f t="shared" si="229"/>
        <v>0</v>
      </c>
      <c r="H80" s="26">
        <f t="shared" si="229"/>
        <v>15</v>
      </c>
      <c r="I80" s="26">
        <f t="shared" si="229"/>
        <v>17</v>
      </c>
      <c r="J80" s="26">
        <f t="shared" ref="J80:P80" si="230">IF(C80&lt;11,C80,10)</f>
        <v>7</v>
      </c>
      <c r="K80" s="26">
        <f t="shared" si="230"/>
        <v>0</v>
      </c>
      <c r="L80" s="26">
        <f t="shared" si="230"/>
        <v>7</v>
      </c>
      <c r="M80" s="26">
        <f t="shared" si="230"/>
        <v>0</v>
      </c>
      <c r="N80" s="26">
        <f t="shared" si="230"/>
        <v>0</v>
      </c>
      <c r="O80" s="26">
        <f t="shared" si="230"/>
        <v>10</v>
      </c>
      <c r="P80" s="26">
        <f t="shared" si="230"/>
        <v>10</v>
      </c>
      <c r="Q80" s="26" t="str">
        <f t="shared" ref="Q80:W80" si="231">IF(AND($B80=Q$3,C80&lt;6),101-SUM($J80:$P80),"")</f>
        <v/>
      </c>
      <c r="R80" s="26" t="str">
        <f t="shared" si="231"/>
        <v/>
      </c>
      <c r="S80" s="26" t="str">
        <f t="shared" si="231"/>
        <v/>
      </c>
      <c r="T80" s="26" t="str">
        <f t="shared" si="231"/>
        <v/>
      </c>
      <c r="U80" s="26" t="str">
        <f t="shared" si="231"/>
        <v/>
      </c>
      <c r="V80" s="26" t="str">
        <f t="shared" si="231"/>
        <v/>
      </c>
      <c r="W80" s="26" t="str">
        <f t="shared" si="231"/>
        <v/>
      </c>
    </row>
    <row r="81" spans="2:23" ht="15.6" x14ac:dyDescent="0.3">
      <c r="B81" s="43"/>
      <c r="C81" s="26">
        <f t="shared" ref="C81:I81" si="232">IF($B81=C$3,C80+1,C80)</f>
        <v>7</v>
      </c>
      <c r="D81" s="26">
        <f t="shared" si="232"/>
        <v>0</v>
      </c>
      <c r="E81" s="26">
        <f t="shared" si="232"/>
        <v>7</v>
      </c>
      <c r="F81" s="26">
        <f t="shared" si="232"/>
        <v>0</v>
      </c>
      <c r="G81" s="26">
        <f t="shared" si="232"/>
        <v>0</v>
      </c>
      <c r="H81" s="26">
        <f t="shared" si="232"/>
        <v>15</v>
      </c>
      <c r="I81" s="26">
        <f t="shared" si="232"/>
        <v>17</v>
      </c>
      <c r="J81" s="26">
        <f t="shared" ref="J81:P81" si="233">IF(C81&lt;11,C81,10)</f>
        <v>7</v>
      </c>
      <c r="K81" s="26">
        <f t="shared" si="233"/>
        <v>0</v>
      </c>
      <c r="L81" s="26">
        <f t="shared" si="233"/>
        <v>7</v>
      </c>
      <c r="M81" s="26">
        <f t="shared" si="233"/>
        <v>0</v>
      </c>
      <c r="N81" s="26">
        <f t="shared" si="233"/>
        <v>0</v>
      </c>
      <c r="O81" s="26">
        <f t="shared" si="233"/>
        <v>10</v>
      </c>
      <c r="P81" s="26">
        <f t="shared" si="233"/>
        <v>10</v>
      </c>
      <c r="Q81" s="26" t="str">
        <f t="shared" ref="Q81:W81" si="234">IF(AND($B81=Q$3,C81&lt;6),101-SUM($J81:$P81),"")</f>
        <v/>
      </c>
      <c r="R81" s="26" t="str">
        <f t="shared" si="234"/>
        <v/>
      </c>
      <c r="S81" s="26" t="str">
        <f t="shared" si="234"/>
        <v/>
      </c>
      <c r="T81" s="26" t="str">
        <f t="shared" si="234"/>
        <v/>
      </c>
      <c r="U81" s="26" t="str">
        <f t="shared" si="234"/>
        <v/>
      </c>
      <c r="V81" s="26" t="str">
        <f t="shared" si="234"/>
        <v/>
      </c>
      <c r="W81" s="26" t="str">
        <f t="shared" si="234"/>
        <v/>
      </c>
    </row>
    <row r="82" spans="2:23" ht="15.6" x14ac:dyDescent="0.3">
      <c r="B82" s="43"/>
      <c r="C82" s="26">
        <f t="shared" ref="C82:I82" si="235">IF($B82=C$3,C81+1,C81)</f>
        <v>7</v>
      </c>
      <c r="D82" s="26">
        <f t="shared" si="235"/>
        <v>0</v>
      </c>
      <c r="E82" s="26">
        <f t="shared" si="235"/>
        <v>7</v>
      </c>
      <c r="F82" s="26">
        <f t="shared" si="235"/>
        <v>0</v>
      </c>
      <c r="G82" s="26">
        <f t="shared" si="235"/>
        <v>0</v>
      </c>
      <c r="H82" s="26">
        <f t="shared" si="235"/>
        <v>15</v>
      </c>
      <c r="I82" s="26">
        <f t="shared" si="235"/>
        <v>17</v>
      </c>
      <c r="J82" s="26">
        <f t="shared" ref="J82:P82" si="236">IF(C82&lt;11,C82,10)</f>
        <v>7</v>
      </c>
      <c r="K82" s="26">
        <f t="shared" si="236"/>
        <v>0</v>
      </c>
      <c r="L82" s="26">
        <f t="shared" si="236"/>
        <v>7</v>
      </c>
      <c r="M82" s="26">
        <f t="shared" si="236"/>
        <v>0</v>
      </c>
      <c r="N82" s="26">
        <f t="shared" si="236"/>
        <v>0</v>
      </c>
      <c r="O82" s="26">
        <f t="shared" si="236"/>
        <v>10</v>
      </c>
      <c r="P82" s="26">
        <f t="shared" si="236"/>
        <v>10</v>
      </c>
      <c r="Q82" s="26" t="str">
        <f t="shared" ref="Q82:W82" si="237">IF(AND($B82=Q$3,C82&lt;6),101-SUM($J82:$P82),"")</f>
        <v/>
      </c>
      <c r="R82" s="26" t="str">
        <f t="shared" si="237"/>
        <v/>
      </c>
      <c r="S82" s="26" t="str">
        <f t="shared" si="237"/>
        <v/>
      </c>
      <c r="T82" s="26" t="str">
        <f t="shared" si="237"/>
        <v/>
      </c>
      <c r="U82" s="26" t="str">
        <f t="shared" si="237"/>
        <v/>
      </c>
      <c r="V82" s="26" t="str">
        <f t="shared" si="237"/>
        <v/>
      </c>
      <c r="W82" s="26" t="str">
        <f t="shared" si="237"/>
        <v/>
      </c>
    </row>
    <row r="83" spans="2:23" ht="15.6" x14ac:dyDescent="0.3">
      <c r="B83" s="43"/>
      <c r="C83" s="26">
        <f t="shared" ref="C83:I83" si="238">IF($B83=C$3,C82+1,C82)</f>
        <v>7</v>
      </c>
      <c r="D83" s="26">
        <f t="shared" si="238"/>
        <v>0</v>
      </c>
      <c r="E83" s="26">
        <f t="shared" si="238"/>
        <v>7</v>
      </c>
      <c r="F83" s="26">
        <f t="shared" si="238"/>
        <v>0</v>
      </c>
      <c r="G83" s="26">
        <f t="shared" si="238"/>
        <v>0</v>
      </c>
      <c r="H83" s="26">
        <f t="shared" si="238"/>
        <v>15</v>
      </c>
      <c r="I83" s="26">
        <f t="shared" si="238"/>
        <v>17</v>
      </c>
      <c r="J83" s="26">
        <f t="shared" ref="J83:P83" si="239">IF(C83&lt;11,C83,10)</f>
        <v>7</v>
      </c>
      <c r="K83" s="26">
        <f t="shared" si="239"/>
        <v>0</v>
      </c>
      <c r="L83" s="26">
        <f t="shared" si="239"/>
        <v>7</v>
      </c>
      <c r="M83" s="26">
        <f t="shared" si="239"/>
        <v>0</v>
      </c>
      <c r="N83" s="26">
        <f t="shared" si="239"/>
        <v>0</v>
      </c>
      <c r="O83" s="26">
        <f t="shared" si="239"/>
        <v>10</v>
      </c>
      <c r="P83" s="26">
        <f t="shared" si="239"/>
        <v>10</v>
      </c>
      <c r="Q83" s="26" t="str">
        <f t="shared" ref="Q83:W83" si="240">IF(AND($B83=Q$3,C83&lt;6),101-SUM($J83:$P83),"")</f>
        <v/>
      </c>
      <c r="R83" s="26" t="str">
        <f t="shared" si="240"/>
        <v/>
      </c>
      <c r="S83" s="26" t="str">
        <f t="shared" si="240"/>
        <v/>
      </c>
      <c r="T83" s="26" t="str">
        <f t="shared" si="240"/>
        <v/>
      </c>
      <c r="U83" s="26" t="str">
        <f t="shared" si="240"/>
        <v/>
      </c>
      <c r="V83" s="26" t="str">
        <f t="shared" si="240"/>
        <v/>
      </c>
      <c r="W83" s="26" t="str">
        <f t="shared" si="240"/>
        <v/>
      </c>
    </row>
    <row r="84" spans="2:23" ht="15.6" x14ac:dyDescent="0.3">
      <c r="B84" s="43"/>
      <c r="C84" s="26">
        <f t="shared" ref="C84:I84" si="241">IF($B84=C$3,C83+1,C83)</f>
        <v>7</v>
      </c>
      <c r="D84" s="26">
        <f t="shared" si="241"/>
        <v>0</v>
      </c>
      <c r="E84" s="26">
        <f t="shared" si="241"/>
        <v>7</v>
      </c>
      <c r="F84" s="26">
        <f t="shared" si="241"/>
        <v>0</v>
      </c>
      <c r="G84" s="26">
        <f t="shared" si="241"/>
        <v>0</v>
      </c>
      <c r="H84" s="26">
        <f t="shared" si="241"/>
        <v>15</v>
      </c>
      <c r="I84" s="26">
        <f t="shared" si="241"/>
        <v>17</v>
      </c>
      <c r="J84" s="26">
        <f t="shared" ref="J84:P84" si="242">IF(C84&lt;11,C84,10)</f>
        <v>7</v>
      </c>
      <c r="K84" s="26">
        <f t="shared" si="242"/>
        <v>0</v>
      </c>
      <c r="L84" s="26">
        <f t="shared" si="242"/>
        <v>7</v>
      </c>
      <c r="M84" s="26">
        <f t="shared" si="242"/>
        <v>0</v>
      </c>
      <c r="N84" s="26">
        <f t="shared" si="242"/>
        <v>0</v>
      </c>
      <c r="O84" s="26">
        <f t="shared" si="242"/>
        <v>10</v>
      </c>
      <c r="P84" s="26">
        <f t="shared" si="242"/>
        <v>10</v>
      </c>
      <c r="Q84" s="26" t="str">
        <f t="shared" ref="Q84:W84" si="243">IF(AND($B84=Q$3,C84&lt;6),101-SUM($J84:$P84),"")</f>
        <v/>
      </c>
      <c r="R84" s="26" t="str">
        <f t="shared" si="243"/>
        <v/>
      </c>
      <c r="S84" s="26" t="str">
        <f t="shared" si="243"/>
        <v/>
      </c>
      <c r="T84" s="26" t="str">
        <f t="shared" si="243"/>
        <v/>
      </c>
      <c r="U84" s="26" t="str">
        <f t="shared" si="243"/>
        <v/>
      </c>
      <c r="V84" s="26" t="str">
        <f t="shared" si="243"/>
        <v/>
      </c>
      <c r="W84" s="26" t="str">
        <f t="shared" si="243"/>
        <v/>
      </c>
    </row>
    <row r="85" spans="2:23" ht="15.6" x14ac:dyDescent="0.3">
      <c r="B85" s="43"/>
      <c r="C85" s="26">
        <f t="shared" ref="C85:I85" si="244">IF($B85=C$3,C84+1,C84)</f>
        <v>7</v>
      </c>
      <c r="D85" s="26">
        <f t="shared" si="244"/>
        <v>0</v>
      </c>
      <c r="E85" s="26">
        <f t="shared" si="244"/>
        <v>7</v>
      </c>
      <c r="F85" s="26">
        <f t="shared" si="244"/>
        <v>0</v>
      </c>
      <c r="G85" s="26">
        <f t="shared" si="244"/>
        <v>0</v>
      </c>
      <c r="H85" s="26">
        <f t="shared" si="244"/>
        <v>15</v>
      </c>
      <c r="I85" s="26">
        <f t="shared" si="244"/>
        <v>17</v>
      </c>
      <c r="J85" s="26">
        <f t="shared" ref="J85:P85" si="245">IF(C85&lt;11,C85,10)</f>
        <v>7</v>
      </c>
      <c r="K85" s="26">
        <f t="shared" si="245"/>
        <v>0</v>
      </c>
      <c r="L85" s="26">
        <f t="shared" si="245"/>
        <v>7</v>
      </c>
      <c r="M85" s="26">
        <f t="shared" si="245"/>
        <v>0</v>
      </c>
      <c r="N85" s="26">
        <f t="shared" si="245"/>
        <v>0</v>
      </c>
      <c r="O85" s="26">
        <f t="shared" si="245"/>
        <v>10</v>
      </c>
      <c r="P85" s="26">
        <f t="shared" si="245"/>
        <v>10</v>
      </c>
      <c r="Q85" s="26" t="str">
        <f t="shared" ref="Q85:W85" si="246">IF(AND($B85=Q$3,C85&lt;6),101-SUM($J85:$P85),"")</f>
        <v/>
      </c>
      <c r="R85" s="26" t="str">
        <f t="shared" si="246"/>
        <v/>
      </c>
      <c r="S85" s="26" t="str">
        <f t="shared" si="246"/>
        <v/>
      </c>
      <c r="T85" s="26" t="str">
        <f t="shared" si="246"/>
        <v/>
      </c>
      <c r="U85" s="26" t="str">
        <f t="shared" si="246"/>
        <v/>
      </c>
      <c r="V85" s="26" t="str">
        <f t="shared" si="246"/>
        <v/>
      </c>
      <c r="W85" s="26" t="str">
        <f t="shared" si="246"/>
        <v/>
      </c>
    </row>
    <row r="86" spans="2:23" ht="15.6" x14ac:dyDescent="0.3">
      <c r="B86" s="43"/>
      <c r="C86" s="26">
        <f t="shared" ref="C86:I86" si="247">IF($B86=C$3,C85+1,C85)</f>
        <v>7</v>
      </c>
      <c r="D86" s="26">
        <f t="shared" si="247"/>
        <v>0</v>
      </c>
      <c r="E86" s="26">
        <f t="shared" si="247"/>
        <v>7</v>
      </c>
      <c r="F86" s="26">
        <f t="shared" si="247"/>
        <v>0</v>
      </c>
      <c r="G86" s="26">
        <f t="shared" si="247"/>
        <v>0</v>
      </c>
      <c r="H86" s="26">
        <f t="shared" si="247"/>
        <v>15</v>
      </c>
      <c r="I86" s="26">
        <f t="shared" si="247"/>
        <v>17</v>
      </c>
      <c r="J86" s="26">
        <f t="shared" ref="J86:P86" si="248">IF(C86&lt;11,C86,10)</f>
        <v>7</v>
      </c>
      <c r="K86" s="26">
        <f t="shared" si="248"/>
        <v>0</v>
      </c>
      <c r="L86" s="26">
        <f t="shared" si="248"/>
        <v>7</v>
      </c>
      <c r="M86" s="26">
        <f t="shared" si="248"/>
        <v>0</v>
      </c>
      <c r="N86" s="26">
        <f t="shared" si="248"/>
        <v>0</v>
      </c>
      <c r="O86" s="26">
        <f t="shared" si="248"/>
        <v>10</v>
      </c>
      <c r="P86" s="26">
        <f t="shared" si="248"/>
        <v>10</v>
      </c>
      <c r="Q86" s="26" t="str">
        <f t="shared" ref="Q86:W86" si="249">IF(AND($B86=Q$3,C86&lt;6),101-SUM($J86:$P86),"")</f>
        <v/>
      </c>
      <c r="R86" s="26" t="str">
        <f t="shared" si="249"/>
        <v/>
      </c>
      <c r="S86" s="26" t="str">
        <f t="shared" si="249"/>
        <v/>
      </c>
      <c r="T86" s="26" t="str">
        <f t="shared" si="249"/>
        <v/>
      </c>
      <c r="U86" s="26" t="str">
        <f t="shared" si="249"/>
        <v/>
      </c>
      <c r="V86" s="26" t="str">
        <f t="shared" si="249"/>
        <v/>
      </c>
      <c r="W86" s="26" t="str">
        <f t="shared" si="249"/>
        <v/>
      </c>
    </row>
    <row r="87" spans="2:23" ht="15.6" x14ac:dyDescent="0.3">
      <c r="B87" s="43"/>
      <c r="C87" s="26">
        <f t="shared" ref="C87:I87" si="250">IF($B87=C$3,C86+1,C86)</f>
        <v>7</v>
      </c>
      <c r="D87" s="26">
        <f t="shared" si="250"/>
        <v>0</v>
      </c>
      <c r="E87" s="26">
        <f t="shared" si="250"/>
        <v>7</v>
      </c>
      <c r="F87" s="26">
        <f t="shared" si="250"/>
        <v>0</v>
      </c>
      <c r="G87" s="26">
        <f t="shared" si="250"/>
        <v>0</v>
      </c>
      <c r="H87" s="26">
        <f t="shared" si="250"/>
        <v>15</v>
      </c>
      <c r="I87" s="26">
        <f t="shared" si="250"/>
        <v>17</v>
      </c>
      <c r="J87" s="26">
        <f t="shared" ref="J87:P87" si="251">IF(C87&lt;11,C87,10)</f>
        <v>7</v>
      </c>
      <c r="K87" s="26">
        <f t="shared" si="251"/>
        <v>0</v>
      </c>
      <c r="L87" s="26">
        <f t="shared" si="251"/>
        <v>7</v>
      </c>
      <c r="M87" s="26">
        <f t="shared" si="251"/>
        <v>0</v>
      </c>
      <c r="N87" s="26">
        <f t="shared" si="251"/>
        <v>0</v>
      </c>
      <c r="O87" s="26">
        <f t="shared" si="251"/>
        <v>10</v>
      </c>
      <c r="P87" s="26">
        <f t="shared" si="251"/>
        <v>10</v>
      </c>
      <c r="Q87" s="26" t="str">
        <f t="shared" ref="Q87:W87" si="252">IF(AND($B87=Q$3,C87&lt;6),101-SUM($J87:$P87),"")</f>
        <v/>
      </c>
      <c r="R87" s="26" t="str">
        <f t="shared" si="252"/>
        <v/>
      </c>
      <c r="S87" s="26" t="str">
        <f t="shared" si="252"/>
        <v/>
      </c>
      <c r="T87" s="26" t="str">
        <f t="shared" si="252"/>
        <v/>
      </c>
      <c r="U87" s="26" t="str">
        <f t="shared" si="252"/>
        <v/>
      </c>
      <c r="V87" s="26" t="str">
        <f t="shared" si="252"/>
        <v/>
      </c>
      <c r="W87" s="26" t="str">
        <f t="shared" si="252"/>
        <v/>
      </c>
    </row>
    <row r="88" spans="2:23" ht="15.6" x14ac:dyDescent="0.3">
      <c r="B88" s="43"/>
      <c r="C88" s="26">
        <f t="shared" ref="C88:I88" si="253">IF($B88=C$3,C87+1,C87)</f>
        <v>7</v>
      </c>
      <c r="D88" s="26">
        <f t="shared" si="253"/>
        <v>0</v>
      </c>
      <c r="E88" s="26">
        <f t="shared" si="253"/>
        <v>7</v>
      </c>
      <c r="F88" s="26">
        <f t="shared" si="253"/>
        <v>0</v>
      </c>
      <c r="G88" s="26">
        <f t="shared" si="253"/>
        <v>0</v>
      </c>
      <c r="H88" s="26">
        <f t="shared" si="253"/>
        <v>15</v>
      </c>
      <c r="I88" s="26">
        <f t="shared" si="253"/>
        <v>17</v>
      </c>
      <c r="J88" s="26">
        <f t="shared" ref="J88:P88" si="254">IF(C88&lt;11,C88,10)</f>
        <v>7</v>
      </c>
      <c r="K88" s="26">
        <f t="shared" si="254"/>
        <v>0</v>
      </c>
      <c r="L88" s="26">
        <f t="shared" si="254"/>
        <v>7</v>
      </c>
      <c r="M88" s="26">
        <f t="shared" si="254"/>
        <v>0</v>
      </c>
      <c r="N88" s="26">
        <f t="shared" si="254"/>
        <v>0</v>
      </c>
      <c r="O88" s="26">
        <f t="shared" si="254"/>
        <v>10</v>
      </c>
      <c r="P88" s="26">
        <f t="shared" si="254"/>
        <v>10</v>
      </c>
      <c r="Q88" s="26" t="str">
        <f t="shared" ref="Q88:W88" si="255">IF(AND($B88=Q$3,C88&lt;6),101-SUM($J88:$P88),"")</f>
        <v/>
      </c>
      <c r="R88" s="26" t="str">
        <f t="shared" si="255"/>
        <v/>
      </c>
      <c r="S88" s="26" t="str">
        <f t="shared" si="255"/>
        <v/>
      </c>
      <c r="T88" s="26" t="str">
        <f t="shared" si="255"/>
        <v/>
      </c>
      <c r="U88" s="26" t="str">
        <f t="shared" si="255"/>
        <v/>
      </c>
      <c r="V88" s="26" t="str">
        <f t="shared" si="255"/>
        <v/>
      </c>
      <c r="W88" s="26" t="str">
        <f t="shared" si="255"/>
        <v/>
      </c>
    </row>
    <row r="89" spans="2:23" ht="15.6" x14ac:dyDescent="0.3">
      <c r="B89" s="43"/>
      <c r="C89" s="26">
        <f t="shared" ref="C89:I89" si="256">IF($B89=C$3,C88+1,C88)</f>
        <v>7</v>
      </c>
      <c r="D89" s="26">
        <f t="shared" si="256"/>
        <v>0</v>
      </c>
      <c r="E89" s="26">
        <f t="shared" si="256"/>
        <v>7</v>
      </c>
      <c r="F89" s="26">
        <f t="shared" si="256"/>
        <v>0</v>
      </c>
      <c r="G89" s="26">
        <f t="shared" si="256"/>
        <v>0</v>
      </c>
      <c r="H89" s="26">
        <f t="shared" si="256"/>
        <v>15</v>
      </c>
      <c r="I89" s="26">
        <f t="shared" si="256"/>
        <v>17</v>
      </c>
      <c r="J89" s="26">
        <f t="shared" ref="J89:P89" si="257">IF(C89&lt;11,C89,10)</f>
        <v>7</v>
      </c>
      <c r="K89" s="26">
        <f t="shared" si="257"/>
        <v>0</v>
      </c>
      <c r="L89" s="26">
        <f t="shared" si="257"/>
        <v>7</v>
      </c>
      <c r="M89" s="26">
        <f t="shared" si="257"/>
        <v>0</v>
      </c>
      <c r="N89" s="26">
        <f t="shared" si="257"/>
        <v>0</v>
      </c>
      <c r="O89" s="26">
        <f t="shared" si="257"/>
        <v>10</v>
      </c>
      <c r="P89" s="26">
        <f t="shared" si="257"/>
        <v>10</v>
      </c>
      <c r="Q89" s="26" t="str">
        <f t="shared" ref="Q89:W89" si="258">IF(AND($B89=Q$3,C89&lt;6),101-SUM($J89:$P89),"")</f>
        <v/>
      </c>
      <c r="R89" s="26" t="str">
        <f t="shared" si="258"/>
        <v/>
      </c>
      <c r="S89" s="26" t="str">
        <f t="shared" si="258"/>
        <v/>
      </c>
      <c r="T89" s="26" t="str">
        <f t="shared" si="258"/>
        <v/>
      </c>
      <c r="U89" s="26" t="str">
        <f t="shared" si="258"/>
        <v/>
      </c>
      <c r="V89" s="26" t="str">
        <f t="shared" si="258"/>
        <v/>
      </c>
      <c r="W89" s="26" t="str">
        <f t="shared" si="258"/>
        <v/>
      </c>
    </row>
    <row r="90" spans="2:23" ht="15.6" x14ac:dyDescent="0.3">
      <c r="B90" s="43"/>
      <c r="C90" s="26">
        <f t="shared" ref="C90:I90" si="259">IF($B90=C$3,C89+1,C89)</f>
        <v>7</v>
      </c>
      <c r="D90" s="26">
        <f t="shared" si="259"/>
        <v>0</v>
      </c>
      <c r="E90" s="26">
        <f t="shared" si="259"/>
        <v>7</v>
      </c>
      <c r="F90" s="26">
        <f t="shared" si="259"/>
        <v>0</v>
      </c>
      <c r="G90" s="26">
        <f t="shared" si="259"/>
        <v>0</v>
      </c>
      <c r="H90" s="26">
        <f t="shared" si="259"/>
        <v>15</v>
      </c>
      <c r="I90" s="26">
        <f t="shared" si="259"/>
        <v>17</v>
      </c>
      <c r="J90" s="26">
        <f t="shared" ref="J90:P90" si="260">IF(C90&lt;11,C90,10)</f>
        <v>7</v>
      </c>
      <c r="K90" s="26">
        <f t="shared" si="260"/>
        <v>0</v>
      </c>
      <c r="L90" s="26">
        <f t="shared" si="260"/>
        <v>7</v>
      </c>
      <c r="M90" s="26">
        <f t="shared" si="260"/>
        <v>0</v>
      </c>
      <c r="N90" s="26">
        <f t="shared" si="260"/>
        <v>0</v>
      </c>
      <c r="O90" s="26">
        <f t="shared" si="260"/>
        <v>10</v>
      </c>
      <c r="P90" s="26">
        <f t="shared" si="260"/>
        <v>10</v>
      </c>
      <c r="Q90" s="26" t="str">
        <f t="shared" ref="Q90:W90" si="261">IF(AND($B90=Q$3,C90&lt;6),101-SUM($J90:$P90),"")</f>
        <v/>
      </c>
      <c r="R90" s="26" t="str">
        <f t="shared" si="261"/>
        <v/>
      </c>
      <c r="S90" s="26" t="str">
        <f t="shared" si="261"/>
        <v/>
      </c>
      <c r="T90" s="26" t="str">
        <f t="shared" si="261"/>
        <v/>
      </c>
      <c r="U90" s="26" t="str">
        <f t="shared" si="261"/>
        <v/>
      </c>
      <c r="V90" s="26" t="str">
        <f t="shared" si="261"/>
        <v/>
      </c>
      <c r="W90" s="26" t="str">
        <f t="shared" si="261"/>
        <v/>
      </c>
    </row>
    <row r="91" spans="2:23" ht="15.6" x14ac:dyDescent="0.3">
      <c r="B91" s="43"/>
      <c r="C91" s="26">
        <f t="shared" ref="C91:I91" si="262">IF($B91=C$3,C90+1,C90)</f>
        <v>7</v>
      </c>
      <c r="D91" s="26">
        <f t="shared" si="262"/>
        <v>0</v>
      </c>
      <c r="E91" s="26">
        <f t="shared" si="262"/>
        <v>7</v>
      </c>
      <c r="F91" s="26">
        <f t="shared" si="262"/>
        <v>0</v>
      </c>
      <c r="G91" s="26">
        <f t="shared" si="262"/>
        <v>0</v>
      </c>
      <c r="H91" s="26">
        <f t="shared" si="262"/>
        <v>15</v>
      </c>
      <c r="I91" s="26">
        <f t="shared" si="262"/>
        <v>17</v>
      </c>
      <c r="J91" s="26">
        <f t="shared" ref="J91:P91" si="263">IF(C91&lt;11,C91,10)</f>
        <v>7</v>
      </c>
      <c r="K91" s="26">
        <f t="shared" si="263"/>
        <v>0</v>
      </c>
      <c r="L91" s="26">
        <f t="shared" si="263"/>
        <v>7</v>
      </c>
      <c r="M91" s="26">
        <f t="shared" si="263"/>
        <v>0</v>
      </c>
      <c r="N91" s="26">
        <f t="shared" si="263"/>
        <v>0</v>
      </c>
      <c r="O91" s="26">
        <f t="shared" si="263"/>
        <v>10</v>
      </c>
      <c r="P91" s="26">
        <f t="shared" si="263"/>
        <v>10</v>
      </c>
      <c r="Q91" s="26" t="str">
        <f t="shared" ref="Q91:W91" si="264">IF(AND($B91=Q$3,C91&lt;6),101-SUM($J91:$P91),"")</f>
        <v/>
      </c>
      <c r="R91" s="26" t="str">
        <f t="shared" si="264"/>
        <v/>
      </c>
      <c r="S91" s="26" t="str">
        <f t="shared" si="264"/>
        <v/>
      </c>
      <c r="T91" s="26" t="str">
        <f t="shared" si="264"/>
        <v/>
      </c>
      <c r="U91" s="26" t="str">
        <f t="shared" si="264"/>
        <v/>
      </c>
      <c r="V91" s="26" t="str">
        <f t="shared" si="264"/>
        <v/>
      </c>
      <c r="W91" s="26" t="str">
        <f t="shared" si="264"/>
        <v/>
      </c>
    </row>
    <row r="92" spans="2:23" ht="15.6" x14ac:dyDescent="0.3">
      <c r="B92" s="43"/>
      <c r="C92" s="26">
        <f t="shared" ref="C92:I92" si="265">IF($B92=C$3,C91+1,C91)</f>
        <v>7</v>
      </c>
      <c r="D92" s="26">
        <f t="shared" si="265"/>
        <v>0</v>
      </c>
      <c r="E92" s="26">
        <f t="shared" si="265"/>
        <v>7</v>
      </c>
      <c r="F92" s="26">
        <f t="shared" si="265"/>
        <v>0</v>
      </c>
      <c r="G92" s="26">
        <f t="shared" si="265"/>
        <v>0</v>
      </c>
      <c r="H92" s="26">
        <f t="shared" si="265"/>
        <v>15</v>
      </c>
      <c r="I92" s="26">
        <f t="shared" si="265"/>
        <v>17</v>
      </c>
      <c r="J92" s="26">
        <f t="shared" ref="J92:P92" si="266">IF(C92&lt;11,C92,10)</f>
        <v>7</v>
      </c>
      <c r="K92" s="26">
        <f t="shared" si="266"/>
        <v>0</v>
      </c>
      <c r="L92" s="26">
        <f t="shared" si="266"/>
        <v>7</v>
      </c>
      <c r="M92" s="26">
        <f t="shared" si="266"/>
        <v>0</v>
      </c>
      <c r="N92" s="26">
        <f t="shared" si="266"/>
        <v>0</v>
      </c>
      <c r="O92" s="26">
        <f t="shared" si="266"/>
        <v>10</v>
      </c>
      <c r="P92" s="26">
        <f t="shared" si="266"/>
        <v>10</v>
      </c>
      <c r="Q92" s="26" t="str">
        <f t="shared" ref="Q92:W92" si="267">IF(AND($B92=Q$3,C92&lt;6),101-SUM($J92:$P92),"")</f>
        <v/>
      </c>
      <c r="R92" s="26" t="str">
        <f t="shared" si="267"/>
        <v/>
      </c>
      <c r="S92" s="26" t="str">
        <f t="shared" si="267"/>
        <v/>
      </c>
      <c r="T92" s="26" t="str">
        <f t="shared" si="267"/>
        <v/>
      </c>
      <c r="U92" s="26" t="str">
        <f t="shared" si="267"/>
        <v/>
      </c>
      <c r="V92" s="26" t="str">
        <f t="shared" si="267"/>
        <v/>
      </c>
      <c r="W92" s="26" t="str">
        <f t="shared" si="267"/>
        <v/>
      </c>
    </row>
    <row r="93" spans="2:23" ht="15.6" x14ac:dyDescent="0.3">
      <c r="B93" s="43"/>
      <c r="C93" s="26">
        <f t="shared" ref="C93:I93" si="268">IF($B93=C$3,C92+1,C92)</f>
        <v>7</v>
      </c>
      <c r="D93" s="26">
        <f t="shared" si="268"/>
        <v>0</v>
      </c>
      <c r="E93" s="26">
        <f t="shared" si="268"/>
        <v>7</v>
      </c>
      <c r="F93" s="26">
        <f t="shared" si="268"/>
        <v>0</v>
      </c>
      <c r="G93" s="26">
        <f t="shared" si="268"/>
        <v>0</v>
      </c>
      <c r="H93" s="26">
        <f t="shared" si="268"/>
        <v>15</v>
      </c>
      <c r="I93" s="26">
        <f t="shared" si="268"/>
        <v>17</v>
      </c>
      <c r="J93" s="26">
        <f t="shared" ref="J93:P93" si="269">IF(C93&lt;11,C93,10)</f>
        <v>7</v>
      </c>
      <c r="K93" s="26">
        <f t="shared" si="269"/>
        <v>0</v>
      </c>
      <c r="L93" s="26">
        <f t="shared" si="269"/>
        <v>7</v>
      </c>
      <c r="M93" s="26">
        <f t="shared" si="269"/>
        <v>0</v>
      </c>
      <c r="N93" s="26">
        <f t="shared" si="269"/>
        <v>0</v>
      </c>
      <c r="O93" s="26">
        <f t="shared" si="269"/>
        <v>10</v>
      </c>
      <c r="P93" s="26">
        <f t="shared" si="269"/>
        <v>10</v>
      </c>
      <c r="Q93" s="26" t="str">
        <f t="shared" ref="Q93:W93" si="270">IF(AND($B93=Q$3,C93&lt;6),101-SUM($J93:$P93),"")</f>
        <v/>
      </c>
      <c r="R93" s="26" t="str">
        <f t="shared" si="270"/>
        <v/>
      </c>
      <c r="S93" s="26" t="str">
        <f t="shared" si="270"/>
        <v/>
      </c>
      <c r="T93" s="26" t="str">
        <f t="shared" si="270"/>
        <v/>
      </c>
      <c r="U93" s="26" t="str">
        <f t="shared" si="270"/>
        <v/>
      </c>
      <c r="V93" s="26" t="str">
        <f t="shared" si="270"/>
        <v/>
      </c>
      <c r="W93" s="26" t="str">
        <f t="shared" si="270"/>
        <v/>
      </c>
    </row>
    <row r="94" spans="2:23" ht="15.6" x14ac:dyDescent="0.3">
      <c r="B94" s="43"/>
      <c r="C94" s="26">
        <f t="shared" ref="C94:I94" si="271">IF($B94=C$3,C93+1,C93)</f>
        <v>7</v>
      </c>
      <c r="D94" s="26">
        <f t="shared" si="271"/>
        <v>0</v>
      </c>
      <c r="E94" s="26">
        <f t="shared" si="271"/>
        <v>7</v>
      </c>
      <c r="F94" s="26">
        <f t="shared" si="271"/>
        <v>0</v>
      </c>
      <c r="G94" s="26">
        <f t="shared" si="271"/>
        <v>0</v>
      </c>
      <c r="H94" s="26">
        <f t="shared" si="271"/>
        <v>15</v>
      </c>
      <c r="I94" s="26">
        <f t="shared" si="271"/>
        <v>17</v>
      </c>
      <c r="J94" s="26">
        <f t="shared" ref="J94:P94" si="272">IF(C94&lt;11,C94,10)</f>
        <v>7</v>
      </c>
      <c r="K94" s="26">
        <f t="shared" si="272"/>
        <v>0</v>
      </c>
      <c r="L94" s="26">
        <f t="shared" si="272"/>
        <v>7</v>
      </c>
      <c r="M94" s="26">
        <f t="shared" si="272"/>
        <v>0</v>
      </c>
      <c r="N94" s="26">
        <f t="shared" si="272"/>
        <v>0</v>
      </c>
      <c r="O94" s="26">
        <f t="shared" si="272"/>
        <v>10</v>
      </c>
      <c r="P94" s="26">
        <f t="shared" si="272"/>
        <v>10</v>
      </c>
      <c r="Q94" s="26" t="str">
        <f t="shared" ref="Q94:W94" si="273">IF(AND($B94=Q$3,C94&lt;6),101-SUM($J94:$P94),"")</f>
        <v/>
      </c>
      <c r="R94" s="26" t="str">
        <f t="shared" si="273"/>
        <v/>
      </c>
      <c r="S94" s="26" t="str">
        <f t="shared" si="273"/>
        <v/>
      </c>
      <c r="T94" s="26" t="str">
        <f t="shared" si="273"/>
        <v/>
      </c>
      <c r="U94" s="26" t="str">
        <f t="shared" si="273"/>
        <v/>
      </c>
      <c r="V94" s="26" t="str">
        <f t="shared" si="273"/>
        <v/>
      </c>
      <c r="W94" s="26" t="str">
        <f t="shared" si="273"/>
        <v/>
      </c>
    </row>
    <row r="95" spans="2:23" ht="15.6" x14ac:dyDescent="0.3">
      <c r="B95" s="43"/>
      <c r="C95" s="26">
        <f t="shared" ref="C95:I95" si="274">IF($B95=C$3,C94+1,C94)</f>
        <v>7</v>
      </c>
      <c r="D95" s="26">
        <f t="shared" si="274"/>
        <v>0</v>
      </c>
      <c r="E95" s="26">
        <f t="shared" si="274"/>
        <v>7</v>
      </c>
      <c r="F95" s="26">
        <f t="shared" si="274"/>
        <v>0</v>
      </c>
      <c r="G95" s="26">
        <f t="shared" si="274"/>
        <v>0</v>
      </c>
      <c r="H95" s="26">
        <f t="shared" si="274"/>
        <v>15</v>
      </c>
      <c r="I95" s="26">
        <f t="shared" si="274"/>
        <v>17</v>
      </c>
      <c r="J95" s="26">
        <f t="shared" ref="J95:P95" si="275">IF(C95&lt;11,C95,10)</f>
        <v>7</v>
      </c>
      <c r="K95" s="26">
        <f t="shared" si="275"/>
        <v>0</v>
      </c>
      <c r="L95" s="26">
        <f t="shared" si="275"/>
        <v>7</v>
      </c>
      <c r="M95" s="26">
        <f t="shared" si="275"/>
        <v>0</v>
      </c>
      <c r="N95" s="26">
        <f t="shared" si="275"/>
        <v>0</v>
      </c>
      <c r="O95" s="26">
        <f t="shared" si="275"/>
        <v>10</v>
      </c>
      <c r="P95" s="26">
        <f t="shared" si="275"/>
        <v>10</v>
      </c>
      <c r="Q95" s="26" t="str">
        <f t="shared" ref="Q95:W95" si="276">IF(AND($B95=Q$3,C95&lt;6),101-SUM($J95:$P95),"")</f>
        <v/>
      </c>
      <c r="R95" s="26" t="str">
        <f t="shared" si="276"/>
        <v/>
      </c>
      <c r="S95" s="26" t="str">
        <f t="shared" si="276"/>
        <v/>
      </c>
      <c r="T95" s="26" t="str">
        <f t="shared" si="276"/>
        <v/>
      </c>
      <c r="U95" s="26" t="str">
        <f t="shared" si="276"/>
        <v/>
      </c>
      <c r="V95" s="26" t="str">
        <f t="shared" si="276"/>
        <v/>
      </c>
      <c r="W95" s="26" t="str">
        <f t="shared" si="276"/>
        <v/>
      </c>
    </row>
    <row r="96" spans="2:23" ht="15.6" x14ac:dyDescent="0.3">
      <c r="B96" s="43"/>
      <c r="C96" s="26">
        <f t="shared" ref="C96:I96" si="277">IF($B96=C$3,C95+1,C95)</f>
        <v>7</v>
      </c>
      <c r="D96" s="26">
        <f t="shared" si="277"/>
        <v>0</v>
      </c>
      <c r="E96" s="26">
        <f t="shared" si="277"/>
        <v>7</v>
      </c>
      <c r="F96" s="26">
        <f t="shared" si="277"/>
        <v>0</v>
      </c>
      <c r="G96" s="26">
        <f t="shared" si="277"/>
        <v>0</v>
      </c>
      <c r="H96" s="26">
        <f t="shared" si="277"/>
        <v>15</v>
      </c>
      <c r="I96" s="26">
        <f t="shared" si="277"/>
        <v>17</v>
      </c>
      <c r="J96" s="26">
        <f t="shared" ref="J96:P96" si="278">IF(C96&lt;11,C96,10)</f>
        <v>7</v>
      </c>
      <c r="K96" s="26">
        <f t="shared" si="278"/>
        <v>0</v>
      </c>
      <c r="L96" s="26">
        <f t="shared" si="278"/>
        <v>7</v>
      </c>
      <c r="M96" s="26">
        <f t="shared" si="278"/>
        <v>0</v>
      </c>
      <c r="N96" s="26">
        <f t="shared" si="278"/>
        <v>0</v>
      </c>
      <c r="O96" s="26">
        <f t="shared" si="278"/>
        <v>10</v>
      </c>
      <c r="P96" s="26">
        <f t="shared" si="278"/>
        <v>10</v>
      </c>
      <c r="Q96" s="26" t="str">
        <f t="shared" ref="Q96:W96" si="279">IF(AND($B96=Q$3,C96&lt;6),101-SUM($J96:$P96),"")</f>
        <v/>
      </c>
      <c r="R96" s="26" t="str">
        <f t="shared" si="279"/>
        <v/>
      </c>
      <c r="S96" s="26" t="str">
        <f t="shared" si="279"/>
        <v/>
      </c>
      <c r="T96" s="26" t="str">
        <f t="shared" si="279"/>
        <v/>
      </c>
      <c r="U96" s="26" t="str">
        <f t="shared" si="279"/>
        <v/>
      </c>
      <c r="V96" s="26" t="str">
        <f t="shared" si="279"/>
        <v/>
      </c>
      <c r="W96" s="26" t="str">
        <f t="shared" si="279"/>
        <v/>
      </c>
    </row>
    <row r="97" spans="2:23" ht="15.6" x14ac:dyDescent="0.3">
      <c r="B97" s="43"/>
      <c r="C97" s="26">
        <f t="shared" ref="C97:I97" si="280">IF($B97=C$3,C96+1,C96)</f>
        <v>7</v>
      </c>
      <c r="D97" s="26">
        <f t="shared" si="280"/>
        <v>0</v>
      </c>
      <c r="E97" s="26">
        <f t="shared" si="280"/>
        <v>7</v>
      </c>
      <c r="F97" s="26">
        <f t="shared" si="280"/>
        <v>0</v>
      </c>
      <c r="G97" s="26">
        <f t="shared" si="280"/>
        <v>0</v>
      </c>
      <c r="H97" s="26">
        <f t="shared" si="280"/>
        <v>15</v>
      </c>
      <c r="I97" s="26">
        <f t="shared" si="280"/>
        <v>17</v>
      </c>
      <c r="J97" s="26">
        <f t="shared" ref="J97:P97" si="281">IF(C97&lt;11,C97,10)</f>
        <v>7</v>
      </c>
      <c r="K97" s="26">
        <f t="shared" si="281"/>
        <v>0</v>
      </c>
      <c r="L97" s="26">
        <f t="shared" si="281"/>
        <v>7</v>
      </c>
      <c r="M97" s="26">
        <f t="shared" si="281"/>
        <v>0</v>
      </c>
      <c r="N97" s="26">
        <f t="shared" si="281"/>
        <v>0</v>
      </c>
      <c r="O97" s="26">
        <f t="shared" si="281"/>
        <v>10</v>
      </c>
      <c r="P97" s="26">
        <f t="shared" si="281"/>
        <v>10</v>
      </c>
      <c r="Q97" s="26" t="str">
        <f t="shared" ref="Q97:W97" si="282">IF(AND($B97=Q$3,C97&lt;6),101-SUM($J97:$P97),"")</f>
        <v/>
      </c>
      <c r="R97" s="26" t="str">
        <f t="shared" si="282"/>
        <v/>
      </c>
      <c r="S97" s="26" t="str">
        <f t="shared" si="282"/>
        <v/>
      </c>
      <c r="T97" s="26" t="str">
        <f t="shared" si="282"/>
        <v/>
      </c>
      <c r="U97" s="26" t="str">
        <f t="shared" si="282"/>
        <v/>
      </c>
      <c r="V97" s="26" t="str">
        <f t="shared" si="282"/>
        <v/>
      </c>
      <c r="W97" s="26" t="str">
        <f t="shared" si="282"/>
        <v/>
      </c>
    </row>
    <row r="98" spans="2:23" ht="15.6" x14ac:dyDescent="0.3">
      <c r="B98" s="43"/>
      <c r="C98" s="26">
        <f t="shared" ref="C98:I98" si="283">IF($B98=C$3,C97+1,C97)</f>
        <v>7</v>
      </c>
      <c r="D98" s="26">
        <f t="shared" si="283"/>
        <v>0</v>
      </c>
      <c r="E98" s="26">
        <f t="shared" si="283"/>
        <v>7</v>
      </c>
      <c r="F98" s="26">
        <f t="shared" si="283"/>
        <v>0</v>
      </c>
      <c r="G98" s="26">
        <f t="shared" si="283"/>
        <v>0</v>
      </c>
      <c r="H98" s="26">
        <f t="shared" si="283"/>
        <v>15</v>
      </c>
      <c r="I98" s="26">
        <f t="shared" si="283"/>
        <v>17</v>
      </c>
      <c r="J98" s="26">
        <f t="shared" ref="J98:P98" si="284">IF(C98&lt;11,C98,10)</f>
        <v>7</v>
      </c>
      <c r="K98" s="26">
        <f t="shared" si="284"/>
        <v>0</v>
      </c>
      <c r="L98" s="26">
        <f t="shared" si="284"/>
        <v>7</v>
      </c>
      <c r="M98" s="26">
        <f t="shared" si="284"/>
        <v>0</v>
      </c>
      <c r="N98" s="26">
        <f t="shared" si="284"/>
        <v>0</v>
      </c>
      <c r="O98" s="26">
        <f t="shared" si="284"/>
        <v>10</v>
      </c>
      <c r="P98" s="26">
        <f t="shared" si="284"/>
        <v>10</v>
      </c>
      <c r="Q98" s="26" t="str">
        <f t="shared" ref="Q98:W98" si="285">IF(AND($B98=Q$3,C98&lt;6),101-SUM($J98:$P98),"")</f>
        <v/>
      </c>
      <c r="R98" s="26" t="str">
        <f t="shared" si="285"/>
        <v/>
      </c>
      <c r="S98" s="26" t="str">
        <f t="shared" si="285"/>
        <v/>
      </c>
      <c r="T98" s="26" t="str">
        <f t="shared" si="285"/>
        <v/>
      </c>
      <c r="U98" s="26" t="str">
        <f t="shared" si="285"/>
        <v/>
      </c>
      <c r="V98" s="26" t="str">
        <f t="shared" si="285"/>
        <v/>
      </c>
      <c r="W98" s="26" t="str">
        <f t="shared" si="285"/>
        <v/>
      </c>
    </row>
    <row r="99" spans="2:23" ht="15.6" x14ac:dyDescent="0.3">
      <c r="B99" s="43"/>
      <c r="C99" s="26">
        <f t="shared" ref="C99:I99" si="286">IF($B99=C$3,C98+1,C98)</f>
        <v>7</v>
      </c>
      <c r="D99" s="26">
        <f t="shared" si="286"/>
        <v>0</v>
      </c>
      <c r="E99" s="26">
        <f t="shared" si="286"/>
        <v>7</v>
      </c>
      <c r="F99" s="26">
        <f t="shared" si="286"/>
        <v>0</v>
      </c>
      <c r="G99" s="26">
        <f t="shared" si="286"/>
        <v>0</v>
      </c>
      <c r="H99" s="26">
        <f t="shared" si="286"/>
        <v>15</v>
      </c>
      <c r="I99" s="26">
        <f t="shared" si="286"/>
        <v>17</v>
      </c>
      <c r="J99" s="26">
        <f t="shared" ref="J99:P99" si="287">IF(C99&lt;11,C99,10)</f>
        <v>7</v>
      </c>
      <c r="K99" s="26">
        <f t="shared" si="287"/>
        <v>0</v>
      </c>
      <c r="L99" s="26">
        <f t="shared" si="287"/>
        <v>7</v>
      </c>
      <c r="M99" s="26">
        <f t="shared" si="287"/>
        <v>0</v>
      </c>
      <c r="N99" s="26">
        <f t="shared" si="287"/>
        <v>0</v>
      </c>
      <c r="O99" s="26">
        <f t="shared" si="287"/>
        <v>10</v>
      </c>
      <c r="P99" s="26">
        <f t="shared" si="287"/>
        <v>10</v>
      </c>
      <c r="Q99" s="26" t="str">
        <f t="shared" ref="Q99:W99" si="288">IF(AND($B99=Q$3,C99&lt;6),101-SUM($J99:$P99),"")</f>
        <v/>
      </c>
      <c r="R99" s="26" t="str">
        <f t="shared" si="288"/>
        <v/>
      </c>
      <c r="S99" s="26" t="str">
        <f t="shared" si="288"/>
        <v/>
      </c>
      <c r="T99" s="26" t="str">
        <f t="shared" si="288"/>
        <v/>
      </c>
      <c r="U99" s="26" t="str">
        <f t="shared" si="288"/>
        <v/>
      </c>
      <c r="V99" s="26" t="str">
        <f t="shared" si="288"/>
        <v/>
      </c>
      <c r="W99" s="26" t="str">
        <f t="shared" si="288"/>
        <v/>
      </c>
    </row>
    <row r="100" spans="2:23" ht="15.6" x14ac:dyDescent="0.3">
      <c r="B100" s="43"/>
      <c r="C100" s="26">
        <f t="shared" ref="C100:I100" si="289">IF($B100=C$3,C99+1,C99)</f>
        <v>7</v>
      </c>
      <c r="D100" s="26">
        <f t="shared" si="289"/>
        <v>0</v>
      </c>
      <c r="E100" s="26">
        <f t="shared" si="289"/>
        <v>7</v>
      </c>
      <c r="F100" s="26">
        <f t="shared" si="289"/>
        <v>0</v>
      </c>
      <c r="G100" s="26">
        <f t="shared" si="289"/>
        <v>0</v>
      </c>
      <c r="H100" s="26">
        <f t="shared" si="289"/>
        <v>15</v>
      </c>
      <c r="I100" s="26">
        <f t="shared" si="289"/>
        <v>17</v>
      </c>
      <c r="J100" s="26">
        <f t="shared" ref="J100:P100" si="290">IF(C100&lt;11,C100,10)</f>
        <v>7</v>
      </c>
      <c r="K100" s="26">
        <f t="shared" si="290"/>
        <v>0</v>
      </c>
      <c r="L100" s="26">
        <f t="shared" si="290"/>
        <v>7</v>
      </c>
      <c r="M100" s="26">
        <f t="shared" si="290"/>
        <v>0</v>
      </c>
      <c r="N100" s="26">
        <f t="shared" si="290"/>
        <v>0</v>
      </c>
      <c r="O100" s="26">
        <f t="shared" si="290"/>
        <v>10</v>
      </c>
      <c r="P100" s="26">
        <f t="shared" si="290"/>
        <v>10</v>
      </c>
      <c r="Q100" s="26" t="str">
        <f t="shared" ref="Q100:W100" si="291">IF(AND($B100=Q$3,C100&lt;6),101-SUM($J100:$P100),"")</f>
        <v/>
      </c>
      <c r="R100" s="26" t="str">
        <f t="shared" si="291"/>
        <v/>
      </c>
      <c r="S100" s="26" t="str">
        <f t="shared" si="291"/>
        <v/>
      </c>
      <c r="T100" s="26" t="str">
        <f t="shared" si="291"/>
        <v/>
      </c>
      <c r="U100" s="26" t="str">
        <f t="shared" si="291"/>
        <v/>
      </c>
      <c r="V100" s="26" t="str">
        <f t="shared" si="291"/>
        <v/>
      </c>
      <c r="W100" s="26" t="str">
        <f t="shared" si="291"/>
        <v/>
      </c>
    </row>
    <row r="101" spans="2:23" ht="15.6" x14ac:dyDescent="0.3">
      <c r="B101" s="43"/>
      <c r="C101" s="26">
        <f t="shared" ref="C101:I101" si="292">IF($B101=C$3,C100+1,C100)</f>
        <v>7</v>
      </c>
      <c r="D101" s="26">
        <f t="shared" si="292"/>
        <v>0</v>
      </c>
      <c r="E101" s="26">
        <f t="shared" si="292"/>
        <v>7</v>
      </c>
      <c r="F101" s="26">
        <f t="shared" si="292"/>
        <v>0</v>
      </c>
      <c r="G101" s="26">
        <f t="shared" si="292"/>
        <v>0</v>
      </c>
      <c r="H101" s="26">
        <f t="shared" si="292"/>
        <v>15</v>
      </c>
      <c r="I101" s="26">
        <f t="shared" si="292"/>
        <v>17</v>
      </c>
      <c r="J101" s="26">
        <f t="shared" ref="J101:P101" si="293">IF(C101&lt;11,C101,10)</f>
        <v>7</v>
      </c>
      <c r="K101" s="26">
        <f t="shared" si="293"/>
        <v>0</v>
      </c>
      <c r="L101" s="26">
        <f t="shared" si="293"/>
        <v>7</v>
      </c>
      <c r="M101" s="26">
        <f t="shared" si="293"/>
        <v>0</v>
      </c>
      <c r="N101" s="26">
        <f t="shared" si="293"/>
        <v>0</v>
      </c>
      <c r="O101" s="26">
        <f t="shared" si="293"/>
        <v>10</v>
      </c>
      <c r="P101" s="26">
        <f t="shared" si="293"/>
        <v>10</v>
      </c>
      <c r="Q101" s="26" t="str">
        <f t="shared" ref="Q101:W101" si="294">IF(AND($B101=Q$3,C101&lt;6),101-SUM($J101:$P101),"")</f>
        <v/>
      </c>
      <c r="R101" s="26" t="str">
        <f t="shared" si="294"/>
        <v/>
      </c>
      <c r="S101" s="26" t="str">
        <f t="shared" si="294"/>
        <v/>
      </c>
      <c r="T101" s="26" t="str">
        <f t="shared" si="294"/>
        <v/>
      </c>
      <c r="U101" s="26" t="str">
        <f t="shared" si="294"/>
        <v/>
      </c>
      <c r="V101" s="26" t="str">
        <f t="shared" si="294"/>
        <v/>
      </c>
      <c r="W101" s="26" t="str">
        <f t="shared" si="294"/>
        <v/>
      </c>
    </row>
    <row r="102" spans="2:23" ht="15.6" x14ac:dyDescent="0.3">
      <c r="B102" s="43"/>
      <c r="C102" s="26">
        <f t="shared" ref="C102:I102" si="295">IF($B102=C$3,C101+1,C101)</f>
        <v>7</v>
      </c>
      <c r="D102" s="26">
        <f t="shared" si="295"/>
        <v>0</v>
      </c>
      <c r="E102" s="26">
        <f t="shared" si="295"/>
        <v>7</v>
      </c>
      <c r="F102" s="26">
        <f t="shared" si="295"/>
        <v>0</v>
      </c>
      <c r="G102" s="26">
        <f t="shared" si="295"/>
        <v>0</v>
      </c>
      <c r="H102" s="26">
        <f t="shared" si="295"/>
        <v>15</v>
      </c>
      <c r="I102" s="26">
        <f t="shared" si="295"/>
        <v>17</v>
      </c>
      <c r="J102" s="26">
        <f t="shared" ref="J102:P102" si="296">IF(C102&lt;11,C102,10)</f>
        <v>7</v>
      </c>
      <c r="K102" s="26">
        <f t="shared" si="296"/>
        <v>0</v>
      </c>
      <c r="L102" s="26">
        <f t="shared" si="296"/>
        <v>7</v>
      </c>
      <c r="M102" s="26">
        <f t="shared" si="296"/>
        <v>0</v>
      </c>
      <c r="N102" s="26">
        <f t="shared" si="296"/>
        <v>0</v>
      </c>
      <c r="O102" s="26">
        <f t="shared" si="296"/>
        <v>10</v>
      </c>
      <c r="P102" s="26">
        <f t="shared" si="296"/>
        <v>10</v>
      </c>
      <c r="Q102" s="26" t="str">
        <f t="shared" ref="Q102:W102" si="297">IF(AND($B102=Q$3,C102&lt;6),101-SUM($J102:$P102),"")</f>
        <v/>
      </c>
      <c r="R102" s="26" t="str">
        <f t="shared" si="297"/>
        <v/>
      </c>
      <c r="S102" s="26" t="str">
        <f t="shared" si="297"/>
        <v/>
      </c>
      <c r="T102" s="26" t="str">
        <f t="shared" si="297"/>
        <v/>
      </c>
      <c r="U102" s="26" t="str">
        <f t="shared" si="297"/>
        <v/>
      </c>
      <c r="V102" s="26" t="str">
        <f t="shared" si="297"/>
        <v/>
      </c>
      <c r="W102" s="26" t="str">
        <f t="shared" si="297"/>
        <v/>
      </c>
    </row>
    <row r="103" spans="2:23" ht="15.6" x14ac:dyDescent="0.3">
      <c r="B103" s="43"/>
      <c r="C103" s="26">
        <f t="shared" ref="C103:I103" si="298">IF($B103=C$3,C102+1,C102)</f>
        <v>7</v>
      </c>
      <c r="D103" s="26">
        <f t="shared" si="298"/>
        <v>0</v>
      </c>
      <c r="E103" s="26">
        <f t="shared" si="298"/>
        <v>7</v>
      </c>
      <c r="F103" s="26">
        <f t="shared" si="298"/>
        <v>0</v>
      </c>
      <c r="G103" s="26">
        <f t="shared" si="298"/>
        <v>0</v>
      </c>
      <c r="H103" s="26">
        <f t="shared" si="298"/>
        <v>15</v>
      </c>
      <c r="I103" s="26">
        <f t="shared" si="298"/>
        <v>17</v>
      </c>
      <c r="J103" s="26">
        <f t="shared" ref="J103:P103" si="299">IF(C103&lt;11,C103,10)</f>
        <v>7</v>
      </c>
      <c r="K103" s="26">
        <f t="shared" si="299"/>
        <v>0</v>
      </c>
      <c r="L103" s="26">
        <f t="shared" si="299"/>
        <v>7</v>
      </c>
      <c r="M103" s="26">
        <f t="shared" si="299"/>
        <v>0</v>
      </c>
      <c r="N103" s="26">
        <f t="shared" si="299"/>
        <v>0</v>
      </c>
      <c r="O103" s="26">
        <f t="shared" si="299"/>
        <v>10</v>
      </c>
      <c r="P103" s="26">
        <f t="shared" si="299"/>
        <v>10</v>
      </c>
      <c r="Q103" s="26" t="str">
        <f t="shared" ref="Q103:W103" si="300">IF(AND($B103=Q$3,C103&lt;6),101-SUM($J103:$P103),"")</f>
        <v/>
      </c>
      <c r="R103" s="26" t="str">
        <f t="shared" si="300"/>
        <v/>
      </c>
      <c r="S103" s="26" t="str">
        <f t="shared" si="300"/>
        <v/>
      </c>
      <c r="T103" s="26" t="str">
        <f t="shared" si="300"/>
        <v/>
      </c>
      <c r="U103" s="26" t="str">
        <f t="shared" si="300"/>
        <v/>
      </c>
      <c r="V103" s="26" t="str">
        <f t="shared" si="300"/>
        <v/>
      </c>
      <c r="W103" s="26" t="str">
        <f t="shared" si="300"/>
        <v/>
      </c>
    </row>
    <row r="104" spans="2:23" ht="15.6" x14ac:dyDescent="0.3">
      <c r="B104" s="43"/>
      <c r="C104" s="26">
        <f t="shared" ref="C104:I104" si="301">IF($B104=C$3,C103+1,C103)</f>
        <v>7</v>
      </c>
      <c r="D104" s="26">
        <f t="shared" si="301"/>
        <v>0</v>
      </c>
      <c r="E104" s="26">
        <f t="shared" si="301"/>
        <v>7</v>
      </c>
      <c r="F104" s="26">
        <f t="shared" si="301"/>
        <v>0</v>
      </c>
      <c r="G104" s="26">
        <f t="shared" si="301"/>
        <v>0</v>
      </c>
      <c r="H104" s="26">
        <f t="shared" si="301"/>
        <v>15</v>
      </c>
      <c r="I104" s="26">
        <f t="shared" si="301"/>
        <v>17</v>
      </c>
      <c r="J104" s="26">
        <f t="shared" ref="J104:P104" si="302">IF(C104&lt;11,C104,10)</f>
        <v>7</v>
      </c>
      <c r="K104" s="26">
        <f t="shared" si="302"/>
        <v>0</v>
      </c>
      <c r="L104" s="26">
        <f t="shared" si="302"/>
        <v>7</v>
      </c>
      <c r="M104" s="26">
        <f t="shared" si="302"/>
        <v>0</v>
      </c>
      <c r="N104" s="26">
        <f t="shared" si="302"/>
        <v>0</v>
      </c>
      <c r="O104" s="26">
        <f t="shared" si="302"/>
        <v>10</v>
      </c>
      <c r="P104" s="26">
        <f t="shared" si="302"/>
        <v>10</v>
      </c>
      <c r="Q104" s="26" t="str">
        <f t="shared" ref="Q104:W104" si="303">IF(AND($B104=Q$3,C104&lt;6),101-SUM($J104:$P104),"")</f>
        <v/>
      </c>
      <c r="R104" s="26" t="str">
        <f t="shared" si="303"/>
        <v/>
      </c>
      <c r="S104" s="26" t="str">
        <f t="shared" si="303"/>
        <v/>
      </c>
      <c r="T104" s="26" t="str">
        <f t="shared" si="303"/>
        <v/>
      </c>
      <c r="U104" s="26" t="str">
        <f t="shared" si="303"/>
        <v/>
      </c>
      <c r="V104" s="26" t="str">
        <f t="shared" si="303"/>
        <v/>
      </c>
      <c r="W104" s="26" t="str">
        <f t="shared" si="303"/>
        <v/>
      </c>
    </row>
    <row r="105" spans="2:23" ht="15.6" x14ac:dyDescent="0.3">
      <c r="B105" s="43"/>
      <c r="C105" s="26">
        <f t="shared" ref="C105:I105" si="304">IF($B105=C$3,C104+1,C104)</f>
        <v>7</v>
      </c>
      <c r="D105" s="26">
        <f t="shared" si="304"/>
        <v>0</v>
      </c>
      <c r="E105" s="26">
        <f t="shared" si="304"/>
        <v>7</v>
      </c>
      <c r="F105" s="26">
        <f t="shared" si="304"/>
        <v>0</v>
      </c>
      <c r="G105" s="26">
        <f t="shared" si="304"/>
        <v>0</v>
      </c>
      <c r="H105" s="26">
        <f t="shared" si="304"/>
        <v>15</v>
      </c>
      <c r="I105" s="26">
        <f t="shared" si="304"/>
        <v>17</v>
      </c>
      <c r="J105" s="26">
        <f t="shared" ref="J105:P105" si="305">IF(C105&lt;11,C105,10)</f>
        <v>7</v>
      </c>
      <c r="K105" s="26">
        <f t="shared" si="305"/>
        <v>0</v>
      </c>
      <c r="L105" s="26">
        <f t="shared" si="305"/>
        <v>7</v>
      </c>
      <c r="M105" s="26">
        <f t="shared" si="305"/>
        <v>0</v>
      </c>
      <c r="N105" s="26">
        <f t="shared" si="305"/>
        <v>0</v>
      </c>
      <c r="O105" s="26">
        <f t="shared" si="305"/>
        <v>10</v>
      </c>
      <c r="P105" s="26">
        <f t="shared" si="305"/>
        <v>10</v>
      </c>
      <c r="Q105" s="26" t="str">
        <f t="shared" ref="Q105:W105" si="306">IF(AND($B105=Q$3,C105&lt;6),101-SUM($J105:$P105),"")</f>
        <v/>
      </c>
      <c r="R105" s="26" t="str">
        <f t="shared" si="306"/>
        <v/>
      </c>
      <c r="S105" s="26" t="str">
        <f t="shared" si="306"/>
        <v/>
      </c>
      <c r="T105" s="26" t="str">
        <f t="shared" si="306"/>
        <v/>
      </c>
      <c r="U105" s="26" t="str">
        <f t="shared" si="306"/>
        <v/>
      </c>
      <c r="V105" s="26" t="str">
        <f t="shared" si="306"/>
        <v/>
      </c>
      <c r="W105" s="26" t="str">
        <f t="shared" si="306"/>
        <v/>
      </c>
    </row>
    <row r="106" spans="2:23" ht="15.6" x14ac:dyDescent="0.3">
      <c r="B106" s="43"/>
      <c r="C106" s="26">
        <f t="shared" ref="C106:I106" si="307">IF($B106=C$3,C105+1,C105)</f>
        <v>7</v>
      </c>
      <c r="D106" s="26">
        <f t="shared" si="307"/>
        <v>0</v>
      </c>
      <c r="E106" s="26">
        <f t="shared" si="307"/>
        <v>7</v>
      </c>
      <c r="F106" s="26">
        <f t="shared" si="307"/>
        <v>0</v>
      </c>
      <c r="G106" s="26">
        <f t="shared" si="307"/>
        <v>0</v>
      </c>
      <c r="H106" s="26">
        <f t="shared" si="307"/>
        <v>15</v>
      </c>
      <c r="I106" s="26">
        <f t="shared" si="307"/>
        <v>17</v>
      </c>
      <c r="J106" s="26">
        <f t="shared" ref="J106:P106" si="308">IF(C106&lt;11,C106,10)</f>
        <v>7</v>
      </c>
      <c r="K106" s="26">
        <f t="shared" si="308"/>
        <v>0</v>
      </c>
      <c r="L106" s="26">
        <f t="shared" si="308"/>
        <v>7</v>
      </c>
      <c r="M106" s="26">
        <f t="shared" si="308"/>
        <v>0</v>
      </c>
      <c r="N106" s="26">
        <f t="shared" si="308"/>
        <v>0</v>
      </c>
      <c r="O106" s="26">
        <f t="shared" si="308"/>
        <v>10</v>
      </c>
      <c r="P106" s="26">
        <f t="shared" si="308"/>
        <v>10</v>
      </c>
      <c r="Q106" s="26" t="str">
        <f t="shared" ref="Q106:W106" si="309">IF(AND($B106=Q$3,C106&lt;6),101-SUM($J106:$P106),"")</f>
        <v/>
      </c>
      <c r="R106" s="26" t="str">
        <f t="shared" si="309"/>
        <v/>
      </c>
      <c r="S106" s="26" t="str">
        <f t="shared" si="309"/>
        <v/>
      </c>
      <c r="T106" s="26" t="str">
        <f t="shared" si="309"/>
        <v/>
      </c>
      <c r="U106" s="26" t="str">
        <f t="shared" si="309"/>
        <v/>
      </c>
      <c r="V106" s="26" t="str">
        <f t="shared" si="309"/>
        <v/>
      </c>
      <c r="W106" s="26" t="str">
        <f t="shared" si="309"/>
        <v/>
      </c>
    </row>
    <row r="107" spans="2:23" ht="15.6" x14ac:dyDescent="0.3">
      <c r="B107" s="43"/>
      <c r="C107" s="26">
        <f t="shared" ref="C107:I107" si="310">IF($B107=C$3,C106+1,C106)</f>
        <v>7</v>
      </c>
      <c r="D107" s="26">
        <f t="shared" si="310"/>
        <v>0</v>
      </c>
      <c r="E107" s="26">
        <f t="shared" si="310"/>
        <v>7</v>
      </c>
      <c r="F107" s="26">
        <f t="shared" si="310"/>
        <v>0</v>
      </c>
      <c r="G107" s="26">
        <f t="shared" si="310"/>
        <v>0</v>
      </c>
      <c r="H107" s="26">
        <f t="shared" si="310"/>
        <v>15</v>
      </c>
      <c r="I107" s="26">
        <f t="shared" si="310"/>
        <v>17</v>
      </c>
      <c r="J107" s="26">
        <f t="shared" ref="J107:P107" si="311">IF(C107&lt;11,C107,10)</f>
        <v>7</v>
      </c>
      <c r="K107" s="26">
        <f t="shared" si="311"/>
        <v>0</v>
      </c>
      <c r="L107" s="26">
        <f t="shared" si="311"/>
        <v>7</v>
      </c>
      <c r="M107" s="26">
        <f t="shared" si="311"/>
        <v>0</v>
      </c>
      <c r="N107" s="26">
        <f t="shared" si="311"/>
        <v>0</v>
      </c>
      <c r="O107" s="26">
        <f t="shared" si="311"/>
        <v>10</v>
      </c>
      <c r="P107" s="26">
        <f t="shared" si="311"/>
        <v>10</v>
      </c>
      <c r="Q107" s="26" t="str">
        <f t="shared" ref="Q107:W107" si="312">IF(AND($B107=Q$3,C107&lt;6),101-SUM($J107:$P107),"")</f>
        <v/>
      </c>
      <c r="R107" s="26" t="str">
        <f t="shared" si="312"/>
        <v/>
      </c>
      <c r="S107" s="26" t="str">
        <f t="shared" si="312"/>
        <v/>
      </c>
      <c r="T107" s="26" t="str">
        <f t="shared" si="312"/>
        <v/>
      </c>
      <c r="U107" s="26" t="str">
        <f t="shared" si="312"/>
        <v/>
      </c>
      <c r="V107" s="26" t="str">
        <f t="shared" si="312"/>
        <v/>
      </c>
      <c r="W107" s="26" t="str">
        <f t="shared" si="312"/>
        <v/>
      </c>
    </row>
    <row r="108" spans="2:23" ht="15.6" x14ac:dyDescent="0.3">
      <c r="B108" s="43"/>
      <c r="C108" s="26">
        <f t="shared" ref="C108:I108" si="313">IF($B108=C$3,C107+1,C107)</f>
        <v>7</v>
      </c>
      <c r="D108" s="26">
        <f t="shared" si="313"/>
        <v>0</v>
      </c>
      <c r="E108" s="26">
        <f t="shared" si="313"/>
        <v>7</v>
      </c>
      <c r="F108" s="26">
        <f t="shared" si="313"/>
        <v>0</v>
      </c>
      <c r="G108" s="26">
        <f t="shared" si="313"/>
        <v>0</v>
      </c>
      <c r="H108" s="26">
        <f t="shared" si="313"/>
        <v>15</v>
      </c>
      <c r="I108" s="26">
        <f t="shared" si="313"/>
        <v>17</v>
      </c>
      <c r="J108" s="26">
        <f t="shared" ref="J108:P108" si="314">IF(C108&lt;11,C108,10)</f>
        <v>7</v>
      </c>
      <c r="K108" s="26">
        <f t="shared" si="314"/>
        <v>0</v>
      </c>
      <c r="L108" s="26">
        <f t="shared" si="314"/>
        <v>7</v>
      </c>
      <c r="M108" s="26">
        <f t="shared" si="314"/>
        <v>0</v>
      </c>
      <c r="N108" s="26">
        <f t="shared" si="314"/>
        <v>0</v>
      </c>
      <c r="O108" s="26">
        <f t="shared" si="314"/>
        <v>10</v>
      </c>
      <c r="P108" s="26">
        <f t="shared" si="314"/>
        <v>10</v>
      </c>
      <c r="Q108" s="26" t="str">
        <f t="shared" ref="Q108:W108" si="315">IF(AND($B108=Q$3,C108&lt;6),101-SUM($J108:$P108),"")</f>
        <v/>
      </c>
      <c r="R108" s="26" t="str">
        <f t="shared" si="315"/>
        <v/>
      </c>
      <c r="S108" s="26" t="str">
        <f t="shared" si="315"/>
        <v/>
      </c>
      <c r="T108" s="26" t="str">
        <f t="shared" si="315"/>
        <v/>
      </c>
      <c r="U108" s="26" t="str">
        <f t="shared" si="315"/>
        <v/>
      </c>
      <c r="V108" s="26" t="str">
        <f t="shared" si="315"/>
        <v/>
      </c>
      <c r="W108" s="26" t="str">
        <f t="shared" si="315"/>
        <v/>
      </c>
    </row>
    <row r="109" spans="2:23" ht="15.6" x14ac:dyDescent="0.3">
      <c r="B109" s="43"/>
      <c r="C109" s="26">
        <f t="shared" ref="C109:I109" si="316">IF($B109=C$3,C108+1,C108)</f>
        <v>7</v>
      </c>
      <c r="D109" s="26">
        <f t="shared" si="316"/>
        <v>0</v>
      </c>
      <c r="E109" s="26">
        <f t="shared" si="316"/>
        <v>7</v>
      </c>
      <c r="F109" s="26">
        <f t="shared" si="316"/>
        <v>0</v>
      </c>
      <c r="G109" s="26">
        <f t="shared" si="316"/>
        <v>0</v>
      </c>
      <c r="H109" s="26">
        <f t="shared" si="316"/>
        <v>15</v>
      </c>
      <c r="I109" s="26">
        <f t="shared" si="316"/>
        <v>17</v>
      </c>
      <c r="J109" s="26">
        <f t="shared" ref="J109:P109" si="317">IF(C109&lt;11,C109,10)</f>
        <v>7</v>
      </c>
      <c r="K109" s="26">
        <f t="shared" si="317"/>
        <v>0</v>
      </c>
      <c r="L109" s="26">
        <f t="shared" si="317"/>
        <v>7</v>
      </c>
      <c r="M109" s="26">
        <f t="shared" si="317"/>
        <v>0</v>
      </c>
      <c r="N109" s="26">
        <f t="shared" si="317"/>
        <v>0</v>
      </c>
      <c r="O109" s="26">
        <f t="shared" si="317"/>
        <v>10</v>
      </c>
      <c r="P109" s="26">
        <f t="shared" si="317"/>
        <v>10</v>
      </c>
      <c r="Q109" s="26" t="str">
        <f t="shared" ref="Q109:W109" si="318">IF(AND($B109=Q$3,C109&lt;6),101-SUM($J109:$P109),"")</f>
        <v/>
      </c>
      <c r="R109" s="26" t="str">
        <f t="shared" si="318"/>
        <v/>
      </c>
      <c r="S109" s="26" t="str">
        <f t="shared" si="318"/>
        <v/>
      </c>
      <c r="T109" s="26" t="str">
        <f t="shared" si="318"/>
        <v/>
      </c>
      <c r="U109" s="26" t="str">
        <f t="shared" si="318"/>
        <v/>
      </c>
      <c r="V109" s="26" t="str">
        <f t="shared" si="318"/>
        <v/>
      </c>
      <c r="W109" s="26" t="str">
        <f t="shared" si="318"/>
        <v/>
      </c>
    </row>
    <row r="110" spans="2:23" ht="15.6" x14ac:dyDescent="0.3">
      <c r="B110" s="43"/>
      <c r="C110" s="26">
        <f t="shared" ref="C110:I110" si="319">IF($B110=C$3,C109+1,C109)</f>
        <v>7</v>
      </c>
      <c r="D110" s="26">
        <f t="shared" si="319"/>
        <v>0</v>
      </c>
      <c r="E110" s="26">
        <f t="shared" si="319"/>
        <v>7</v>
      </c>
      <c r="F110" s="26">
        <f t="shared" si="319"/>
        <v>0</v>
      </c>
      <c r="G110" s="26">
        <f t="shared" si="319"/>
        <v>0</v>
      </c>
      <c r="H110" s="26">
        <f t="shared" si="319"/>
        <v>15</v>
      </c>
      <c r="I110" s="26">
        <f t="shared" si="319"/>
        <v>17</v>
      </c>
      <c r="J110" s="26">
        <f t="shared" ref="J110:P110" si="320">IF(C110&lt;11,C110,10)</f>
        <v>7</v>
      </c>
      <c r="K110" s="26">
        <f t="shared" si="320"/>
        <v>0</v>
      </c>
      <c r="L110" s="26">
        <f t="shared" si="320"/>
        <v>7</v>
      </c>
      <c r="M110" s="26">
        <f t="shared" si="320"/>
        <v>0</v>
      </c>
      <c r="N110" s="26">
        <f t="shared" si="320"/>
        <v>0</v>
      </c>
      <c r="O110" s="26">
        <f t="shared" si="320"/>
        <v>10</v>
      </c>
      <c r="P110" s="26">
        <f t="shared" si="320"/>
        <v>10</v>
      </c>
      <c r="Q110" s="26" t="str">
        <f t="shared" ref="Q110:W110" si="321">IF(AND($B110=Q$3,C110&lt;6),101-SUM($J110:$P110),"")</f>
        <v/>
      </c>
      <c r="R110" s="26" t="str">
        <f t="shared" si="321"/>
        <v/>
      </c>
      <c r="S110" s="26" t="str">
        <f t="shared" si="321"/>
        <v/>
      </c>
      <c r="T110" s="26" t="str">
        <f t="shared" si="321"/>
        <v/>
      </c>
      <c r="U110" s="26" t="str">
        <f t="shared" si="321"/>
        <v/>
      </c>
      <c r="V110" s="26" t="str">
        <f t="shared" si="321"/>
        <v/>
      </c>
      <c r="W110" s="26" t="str">
        <f t="shared" si="321"/>
        <v/>
      </c>
    </row>
    <row r="111" spans="2:23" ht="15.6" x14ac:dyDescent="0.3">
      <c r="B111" s="43"/>
      <c r="C111" s="26">
        <f t="shared" ref="C111:I111" si="322">IF($B111=C$3,C110+1,C110)</f>
        <v>7</v>
      </c>
      <c r="D111" s="26">
        <f t="shared" si="322"/>
        <v>0</v>
      </c>
      <c r="E111" s="26">
        <f t="shared" si="322"/>
        <v>7</v>
      </c>
      <c r="F111" s="26">
        <f t="shared" si="322"/>
        <v>0</v>
      </c>
      <c r="G111" s="26">
        <f t="shared" si="322"/>
        <v>0</v>
      </c>
      <c r="H111" s="26">
        <f t="shared" si="322"/>
        <v>15</v>
      </c>
      <c r="I111" s="26">
        <f t="shared" si="322"/>
        <v>17</v>
      </c>
      <c r="J111" s="26">
        <f t="shared" ref="J111:P111" si="323">IF(C111&lt;11,C111,10)</f>
        <v>7</v>
      </c>
      <c r="K111" s="26">
        <f t="shared" si="323"/>
        <v>0</v>
      </c>
      <c r="L111" s="26">
        <f t="shared" si="323"/>
        <v>7</v>
      </c>
      <c r="M111" s="26">
        <f t="shared" si="323"/>
        <v>0</v>
      </c>
      <c r="N111" s="26">
        <f t="shared" si="323"/>
        <v>0</v>
      </c>
      <c r="O111" s="26">
        <f t="shared" si="323"/>
        <v>10</v>
      </c>
      <c r="P111" s="26">
        <f t="shared" si="323"/>
        <v>10</v>
      </c>
      <c r="Q111" s="26" t="str">
        <f t="shared" ref="Q111:W111" si="324">IF(AND($B111=Q$3,C111&lt;6),101-SUM($J111:$P111),"")</f>
        <v/>
      </c>
      <c r="R111" s="26" t="str">
        <f t="shared" si="324"/>
        <v/>
      </c>
      <c r="S111" s="26" t="str">
        <f t="shared" si="324"/>
        <v/>
      </c>
      <c r="T111" s="26" t="str">
        <f t="shared" si="324"/>
        <v/>
      </c>
      <c r="U111" s="26" t="str">
        <f t="shared" si="324"/>
        <v/>
      </c>
      <c r="V111" s="26" t="str">
        <f t="shared" si="324"/>
        <v/>
      </c>
      <c r="W111" s="26" t="str">
        <f t="shared" si="324"/>
        <v/>
      </c>
    </row>
    <row r="112" spans="2:23" ht="15.6" x14ac:dyDescent="0.3">
      <c r="B112" s="43"/>
      <c r="C112" s="26">
        <f t="shared" ref="C112:I112" si="325">IF($B112=C$3,C111+1,C111)</f>
        <v>7</v>
      </c>
      <c r="D112" s="26">
        <f t="shared" si="325"/>
        <v>0</v>
      </c>
      <c r="E112" s="26">
        <f t="shared" si="325"/>
        <v>7</v>
      </c>
      <c r="F112" s="26">
        <f t="shared" si="325"/>
        <v>0</v>
      </c>
      <c r="G112" s="26">
        <f t="shared" si="325"/>
        <v>0</v>
      </c>
      <c r="H112" s="26">
        <f t="shared" si="325"/>
        <v>15</v>
      </c>
      <c r="I112" s="26">
        <f t="shared" si="325"/>
        <v>17</v>
      </c>
      <c r="J112" s="26">
        <f t="shared" ref="J112:P112" si="326">IF(C112&lt;11,C112,10)</f>
        <v>7</v>
      </c>
      <c r="K112" s="26">
        <f t="shared" si="326"/>
        <v>0</v>
      </c>
      <c r="L112" s="26">
        <f t="shared" si="326"/>
        <v>7</v>
      </c>
      <c r="M112" s="26">
        <f t="shared" si="326"/>
        <v>0</v>
      </c>
      <c r="N112" s="26">
        <f t="shared" si="326"/>
        <v>0</v>
      </c>
      <c r="O112" s="26">
        <f t="shared" si="326"/>
        <v>10</v>
      </c>
      <c r="P112" s="26">
        <f t="shared" si="326"/>
        <v>10</v>
      </c>
      <c r="Q112" s="26" t="str">
        <f t="shared" ref="Q112:W112" si="327">IF(AND($B112=Q$3,C112&lt;6),101-SUM($J112:$P112),"")</f>
        <v/>
      </c>
      <c r="R112" s="26" t="str">
        <f t="shared" si="327"/>
        <v/>
      </c>
      <c r="S112" s="26" t="str">
        <f t="shared" si="327"/>
        <v/>
      </c>
      <c r="T112" s="26" t="str">
        <f t="shared" si="327"/>
        <v/>
      </c>
      <c r="U112" s="26" t="str">
        <f t="shared" si="327"/>
        <v/>
      </c>
      <c r="V112" s="26" t="str">
        <f t="shared" si="327"/>
        <v/>
      </c>
      <c r="W112" s="26" t="str">
        <f t="shared" si="327"/>
        <v/>
      </c>
    </row>
    <row r="113" spans="2:23" ht="15.6" x14ac:dyDescent="0.3">
      <c r="B113" s="43"/>
      <c r="C113" s="26">
        <f t="shared" ref="C113:I113" si="328">IF($B113=C$3,C112+1,C112)</f>
        <v>7</v>
      </c>
      <c r="D113" s="26">
        <f t="shared" si="328"/>
        <v>0</v>
      </c>
      <c r="E113" s="26">
        <f t="shared" si="328"/>
        <v>7</v>
      </c>
      <c r="F113" s="26">
        <f t="shared" si="328"/>
        <v>0</v>
      </c>
      <c r="G113" s="26">
        <f t="shared" si="328"/>
        <v>0</v>
      </c>
      <c r="H113" s="26">
        <f t="shared" si="328"/>
        <v>15</v>
      </c>
      <c r="I113" s="26">
        <f t="shared" si="328"/>
        <v>17</v>
      </c>
      <c r="J113" s="26">
        <f t="shared" ref="J113:P113" si="329">IF(C113&lt;11,C113,10)</f>
        <v>7</v>
      </c>
      <c r="K113" s="26">
        <f t="shared" si="329"/>
        <v>0</v>
      </c>
      <c r="L113" s="26">
        <f t="shared" si="329"/>
        <v>7</v>
      </c>
      <c r="M113" s="26">
        <f t="shared" si="329"/>
        <v>0</v>
      </c>
      <c r="N113" s="26">
        <f t="shared" si="329"/>
        <v>0</v>
      </c>
      <c r="O113" s="26">
        <f t="shared" si="329"/>
        <v>10</v>
      </c>
      <c r="P113" s="26">
        <f t="shared" si="329"/>
        <v>10</v>
      </c>
      <c r="Q113" s="26" t="str">
        <f t="shared" ref="Q113:W113" si="330">IF(AND($B113=Q$3,C113&lt;6),101-SUM($J113:$P113),"")</f>
        <v/>
      </c>
      <c r="R113" s="26" t="str">
        <f t="shared" si="330"/>
        <v/>
      </c>
      <c r="S113" s="26" t="str">
        <f t="shared" si="330"/>
        <v/>
      </c>
      <c r="T113" s="26" t="str">
        <f t="shared" si="330"/>
        <v/>
      </c>
      <c r="U113" s="26" t="str">
        <f t="shared" si="330"/>
        <v/>
      </c>
      <c r="V113" s="26" t="str">
        <f t="shared" si="330"/>
        <v/>
      </c>
      <c r="W113" s="26" t="str">
        <f t="shared" si="330"/>
        <v/>
      </c>
    </row>
    <row r="114" spans="2:23" ht="15.6" x14ac:dyDescent="0.3">
      <c r="B114" s="43"/>
      <c r="C114" s="26">
        <f t="shared" ref="C114:I114" si="331">IF($B114=C$3,C113+1,C113)</f>
        <v>7</v>
      </c>
      <c r="D114" s="26">
        <f t="shared" si="331"/>
        <v>0</v>
      </c>
      <c r="E114" s="26">
        <f t="shared" si="331"/>
        <v>7</v>
      </c>
      <c r="F114" s="26">
        <f t="shared" si="331"/>
        <v>0</v>
      </c>
      <c r="G114" s="26">
        <f t="shared" si="331"/>
        <v>0</v>
      </c>
      <c r="H114" s="26">
        <f t="shared" si="331"/>
        <v>15</v>
      </c>
      <c r="I114" s="26">
        <f t="shared" si="331"/>
        <v>17</v>
      </c>
      <c r="J114" s="26">
        <f t="shared" ref="J114:P114" si="332">IF(C114&lt;11,C114,10)</f>
        <v>7</v>
      </c>
      <c r="K114" s="26">
        <f t="shared" si="332"/>
        <v>0</v>
      </c>
      <c r="L114" s="26">
        <f t="shared" si="332"/>
        <v>7</v>
      </c>
      <c r="M114" s="26">
        <f t="shared" si="332"/>
        <v>0</v>
      </c>
      <c r="N114" s="26">
        <f t="shared" si="332"/>
        <v>0</v>
      </c>
      <c r="O114" s="26">
        <f t="shared" si="332"/>
        <v>10</v>
      </c>
      <c r="P114" s="26">
        <f t="shared" si="332"/>
        <v>10</v>
      </c>
      <c r="Q114" s="26" t="str">
        <f t="shared" ref="Q114:W114" si="333">IF(AND($B114=Q$3,C114&lt;6),101-SUM($J114:$P114),"")</f>
        <v/>
      </c>
      <c r="R114" s="26" t="str">
        <f t="shared" si="333"/>
        <v/>
      </c>
      <c r="S114" s="26" t="str">
        <f t="shared" si="333"/>
        <v/>
      </c>
      <c r="T114" s="26" t="str">
        <f t="shared" si="333"/>
        <v/>
      </c>
      <c r="U114" s="26" t="str">
        <f t="shared" si="333"/>
        <v/>
      </c>
      <c r="V114" s="26" t="str">
        <f t="shared" si="333"/>
        <v/>
      </c>
      <c r="W114" s="26" t="str">
        <f t="shared" si="333"/>
        <v/>
      </c>
    </row>
    <row r="115" spans="2:23" ht="13.2" x14ac:dyDescent="0.25">
      <c r="C115" s="26">
        <f t="shared" ref="C115:I115" si="334">IF($B115=C$3,C114+1,C114)</f>
        <v>7</v>
      </c>
      <c r="D115" s="26">
        <f t="shared" si="334"/>
        <v>0</v>
      </c>
      <c r="E115" s="26">
        <f t="shared" si="334"/>
        <v>7</v>
      </c>
      <c r="F115" s="26">
        <f t="shared" si="334"/>
        <v>0</v>
      </c>
      <c r="G115" s="26">
        <f t="shared" si="334"/>
        <v>0</v>
      </c>
      <c r="H115" s="26">
        <f t="shared" si="334"/>
        <v>15</v>
      </c>
      <c r="I115" s="26">
        <f t="shared" si="334"/>
        <v>17</v>
      </c>
      <c r="J115" s="26">
        <f t="shared" ref="J115:P115" si="335">IF(C115&lt;11,C115,10)</f>
        <v>7</v>
      </c>
      <c r="K115" s="26">
        <f t="shared" si="335"/>
        <v>0</v>
      </c>
      <c r="L115" s="26">
        <f t="shared" si="335"/>
        <v>7</v>
      </c>
      <c r="M115" s="26">
        <f t="shared" si="335"/>
        <v>0</v>
      </c>
      <c r="N115" s="26">
        <f t="shared" si="335"/>
        <v>0</v>
      </c>
      <c r="O115" s="26">
        <f t="shared" si="335"/>
        <v>10</v>
      </c>
      <c r="P115" s="26">
        <f t="shared" si="335"/>
        <v>10</v>
      </c>
      <c r="Q115" s="26" t="str">
        <f t="shared" ref="Q115:W115" si="336">IF(AND($B115=Q$3,C115&lt;6),101-SUM($J115:$P115),"")</f>
        <v/>
      </c>
      <c r="R115" s="26" t="str">
        <f t="shared" si="336"/>
        <v/>
      </c>
      <c r="S115" s="26" t="str">
        <f t="shared" si="336"/>
        <v/>
      </c>
      <c r="T115" s="26" t="str">
        <f t="shared" si="336"/>
        <v/>
      </c>
      <c r="U115" s="26" t="str">
        <f t="shared" si="336"/>
        <v/>
      </c>
      <c r="V115" s="26" t="str">
        <f t="shared" si="336"/>
        <v/>
      </c>
      <c r="W115" s="26" t="str">
        <f t="shared" si="336"/>
        <v/>
      </c>
    </row>
    <row r="116" spans="2:23" ht="13.2" x14ac:dyDescent="0.25">
      <c r="C116" s="26">
        <f t="shared" ref="C116:I116" si="337">IF($B116=C$3,C115+1,C115)</f>
        <v>7</v>
      </c>
      <c r="D116" s="26">
        <f t="shared" si="337"/>
        <v>0</v>
      </c>
      <c r="E116" s="26">
        <f t="shared" si="337"/>
        <v>7</v>
      </c>
      <c r="F116" s="26">
        <f t="shared" si="337"/>
        <v>0</v>
      </c>
      <c r="G116" s="26">
        <f t="shared" si="337"/>
        <v>0</v>
      </c>
      <c r="H116" s="26">
        <f t="shared" si="337"/>
        <v>15</v>
      </c>
      <c r="I116" s="26">
        <f t="shared" si="337"/>
        <v>17</v>
      </c>
      <c r="J116" s="26">
        <f t="shared" ref="J116:P116" si="338">IF(C116&lt;11,C116,10)</f>
        <v>7</v>
      </c>
      <c r="K116" s="26">
        <f t="shared" si="338"/>
        <v>0</v>
      </c>
      <c r="L116" s="26">
        <f t="shared" si="338"/>
        <v>7</v>
      </c>
      <c r="M116" s="26">
        <f t="shared" si="338"/>
        <v>0</v>
      </c>
      <c r="N116" s="26">
        <f t="shared" si="338"/>
        <v>0</v>
      </c>
      <c r="O116" s="26">
        <f t="shared" si="338"/>
        <v>10</v>
      </c>
      <c r="P116" s="26">
        <f t="shared" si="338"/>
        <v>10</v>
      </c>
      <c r="Q116" s="26" t="str">
        <f t="shared" ref="Q116:W116" si="339">IF(AND($B116=Q$3,C116&lt;6),101-SUM($J116:$P116),"")</f>
        <v/>
      </c>
      <c r="R116" s="26" t="str">
        <f t="shared" si="339"/>
        <v/>
      </c>
      <c r="S116" s="26" t="str">
        <f t="shared" si="339"/>
        <v/>
      </c>
      <c r="T116" s="26" t="str">
        <f t="shared" si="339"/>
        <v/>
      </c>
      <c r="U116" s="26" t="str">
        <f t="shared" si="339"/>
        <v/>
      </c>
      <c r="V116" s="26" t="str">
        <f t="shared" si="339"/>
        <v/>
      </c>
      <c r="W116" s="26" t="str">
        <f t="shared" si="339"/>
        <v/>
      </c>
    </row>
    <row r="117" spans="2:23" ht="13.2" x14ac:dyDescent="0.25">
      <c r="C117" s="26">
        <f t="shared" ref="C117:I117" si="340">IF($B117=C$3,C116+1,C116)</f>
        <v>7</v>
      </c>
      <c r="D117" s="26">
        <f t="shared" si="340"/>
        <v>0</v>
      </c>
      <c r="E117" s="26">
        <f t="shared" si="340"/>
        <v>7</v>
      </c>
      <c r="F117" s="26">
        <f t="shared" si="340"/>
        <v>0</v>
      </c>
      <c r="G117" s="26">
        <f t="shared" si="340"/>
        <v>0</v>
      </c>
      <c r="H117" s="26">
        <f t="shared" si="340"/>
        <v>15</v>
      </c>
      <c r="I117" s="26">
        <f t="shared" si="340"/>
        <v>17</v>
      </c>
      <c r="J117" s="26">
        <f t="shared" ref="J117:P117" si="341">IF(C117&lt;11,C117,10)</f>
        <v>7</v>
      </c>
      <c r="K117" s="26">
        <f t="shared" si="341"/>
        <v>0</v>
      </c>
      <c r="L117" s="26">
        <f t="shared" si="341"/>
        <v>7</v>
      </c>
      <c r="M117" s="26">
        <f t="shared" si="341"/>
        <v>0</v>
      </c>
      <c r="N117" s="26">
        <f t="shared" si="341"/>
        <v>0</v>
      </c>
      <c r="O117" s="26">
        <f t="shared" si="341"/>
        <v>10</v>
      </c>
      <c r="P117" s="26">
        <f t="shared" si="341"/>
        <v>10</v>
      </c>
      <c r="Q117" s="26" t="str">
        <f t="shared" ref="Q117:W117" si="342">IF(AND($B117=Q$3,C117&lt;6),101-SUM($J117:$P117),"")</f>
        <v/>
      </c>
      <c r="R117" s="26" t="str">
        <f t="shared" si="342"/>
        <v/>
      </c>
      <c r="S117" s="26" t="str">
        <f t="shared" si="342"/>
        <v/>
      </c>
      <c r="T117" s="26" t="str">
        <f t="shared" si="342"/>
        <v/>
      </c>
      <c r="U117" s="26" t="str">
        <f t="shared" si="342"/>
        <v/>
      </c>
      <c r="V117" s="26" t="str">
        <f t="shared" si="342"/>
        <v/>
      </c>
      <c r="W117" s="26" t="str">
        <f t="shared" si="342"/>
        <v/>
      </c>
    </row>
    <row r="118" spans="2:23" ht="13.2" x14ac:dyDescent="0.25">
      <c r="C118" s="26">
        <f t="shared" ref="C118:I118" si="343">IF($B118=C$3,C117+1,C117)</f>
        <v>7</v>
      </c>
      <c r="D118" s="26">
        <f t="shared" si="343"/>
        <v>0</v>
      </c>
      <c r="E118" s="26">
        <f t="shared" si="343"/>
        <v>7</v>
      </c>
      <c r="F118" s="26">
        <f t="shared" si="343"/>
        <v>0</v>
      </c>
      <c r="G118" s="26">
        <f t="shared" si="343"/>
        <v>0</v>
      </c>
      <c r="H118" s="26">
        <f t="shared" si="343"/>
        <v>15</v>
      </c>
      <c r="I118" s="26">
        <f t="shared" si="343"/>
        <v>17</v>
      </c>
      <c r="J118" s="26">
        <f t="shared" ref="J118:P118" si="344">IF(C118&lt;11,C118,10)</f>
        <v>7</v>
      </c>
      <c r="K118" s="26">
        <f t="shared" si="344"/>
        <v>0</v>
      </c>
      <c r="L118" s="26">
        <f t="shared" si="344"/>
        <v>7</v>
      </c>
      <c r="M118" s="26">
        <f t="shared" si="344"/>
        <v>0</v>
      </c>
      <c r="N118" s="26">
        <f t="shared" si="344"/>
        <v>0</v>
      </c>
      <c r="O118" s="26">
        <f t="shared" si="344"/>
        <v>10</v>
      </c>
      <c r="P118" s="26">
        <f t="shared" si="344"/>
        <v>10</v>
      </c>
      <c r="Q118" s="26" t="str">
        <f t="shared" ref="Q118:W118" si="345">IF(AND($B118=Q$3,C118&lt;6),101-SUM($J118:$P118),"")</f>
        <v/>
      </c>
      <c r="R118" s="26" t="str">
        <f t="shared" si="345"/>
        <v/>
      </c>
      <c r="S118" s="26" t="str">
        <f t="shared" si="345"/>
        <v/>
      </c>
      <c r="T118" s="26" t="str">
        <f t="shared" si="345"/>
        <v/>
      </c>
      <c r="U118" s="26" t="str">
        <f t="shared" si="345"/>
        <v/>
      </c>
      <c r="V118" s="26" t="str">
        <f t="shared" si="345"/>
        <v/>
      </c>
      <c r="W118" s="26" t="str">
        <f t="shared" si="345"/>
        <v/>
      </c>
    </row>
    <row r="119" spans="2:23" ht="13.2" x14ac:dyDescent="0.25">
      <c r="C119" s="26">
        <f t="shared" ref="C119:I119" si="346">IF($B119=C$3,C118+1,C118)</f>
        <v>7</v>
      </c>
      <c r="D119" s="26">
        <f t="shared" si="346"/>
        <v>0</v>
      </c>
      <c r="E119" s="26">
        <f t="shared" si="346"/>
        <v>7</v>
      </c>
      <c r="F119" s="26">
        <f t="shared" si="346"/>
        <v>0</v>
      </c>
      <c r="G119" s="26">
        <f t="shared" si="346"/>
        <v>0</v>
      </c>
      <c r="H119" s="26">
        <f t="shared" si="346"/>
        <v>15</v>
      </c>
      <c r="I119" s="26">
        <f t="shared" si="346"/>
        <v>17</v>
      </c>
      <c r="J119" s="26">
        <f t="shared" ref="J119:P119" si="347">IF(C119&lt;11,C119,10)</f>
        <v>7</v>
      </c>
      <c r="K119" s="26">
        <f t="shared" si="347"/>
        <v>0</v>
      </c>
      <c r="L119" s="26">
        <f t="shared" si="347"/>
        <v>7</v>
      </c>
      <c r="M119" s="26">
        <f t="shared" si="347"/>
        <v>0</v>
      </c>
      <c r="N119" s="26">
        <f t="shared" si="347"/>
        <v>0</v>
      </c>
      <c r="O119" s="26">
        <f t="shared" si="347"/>
        <v>10</v>
      </c>
      <c r="P119" s="26">
        <f t="shared" si="347"/>
        <v>10</v>
      </c>
      <c r="Q119" s="26" t="str">
        <f t="shared" ref="Q119:W119" si="348">IF(AND($B119=Q$3,C119&lt;6),101-SUM($J119:$P119),"")</f>
        <v/>
      </c>
      <c r="R119" s="26" t="str">
        <f t="shared" si="348"/>
        <v/>
      </c>
      <c r="S119" s="26" t="str">
        <f t="shared" si="348"/>
        <v/>
      </c>
      <c r="T119" s="26" t="str">
        <f t="shared" si="348"/>
        <v/>
      </c>
      <c r="U119" s="26" t="str">
        <f t="shared" si="348"/>
        <v/>
      </c>
      <c r="V119" s="26" t="str">
        <f t="shared" si="348"/>
        <v/>
      </c>
      <c r="W119" s="26" t="str">
        <f t="shared" si="348"/>
        <v/>
      </c>
    </row>
    <row r="120" spans="2:23" ht="13.2" x14ac:dyDescent="0.25">
      <c r="C120" s="26">
        <f t="shared" ref="C120:I120" si="349">IF($B120=C$3,C119+1,C119)</f>
        <v>7</v>
      </c>
      <c r="D120" s="26">
        <f t="shared" si="349"/>
        <v>0</v>
      </c>
      <c r="E120" s="26">
        <f t="shared" si="349"/>
        <v>7</v>
      </c>
      <c r="F120" s="26">
        <f t="shared" si="349"/>
        <v>0</v>
      </c>
      <c r="G120" s="26">
        <f t="shared" si="349"/>
        <v>0</v>
      </c>
      <c r="H120" s="26">
        <f t="shared" si="349"/>
        <v>15</v>
      </c>
      <c r="I120" s="26">
        <f t="shared" si="349"/>
        <v>17</v>
      </c>
      <c r="J120" s="26">
        <f t="shared" ref="J120:P120" si="350">IF(C120&lt;11,C120,10)</f>
        <v>7</v>
      </c>
      <c r="K120" s="26">
        <f t="shared" si="350"/>
        <v>0</v>
      </c>
      <c r="L120" s="26">
        <f t="shared" si="350"/>
        <v>7</v>
      </c>
      <c r="M120" s="26">
        <f t="shared" si="350"/>
        <v>0</v>
      </c>
      <c r="N120" s="26">
        <f t="shared" si="350"/>
        <v>0</v>
      </c>
      <c r="O120" s="26">
        <f t="shared" si="350"/>
        <v>10</v>
      </c>
      <c r="P120" s="26">
        <f t="shared" si="350"/>
        <v>10</v>
      </c>
      <c r="Q120" s="26" t="str">
        <f t="shared" ref="Q120:W120" si="351">IF(AND($B120=Q$3,C120&lt;6),101-SUM($J120:$P120),"")</f>
        <v/>
      </c>
      <c r="R120" s="26" t="str">
        <f t="shared" si="351"/>
        <v/>
      </c>
      <c r="S120" s="26" t="str">
        <f t="shared" si="351"/>
        <v/>
      </c>
      <c r="T120" s="26" t="str">
        <f t="shared" si="351"/>
        <v/>
      </c>
      <c r="U120" s="26" t="str">
        <f t="shared" si="351"/>
        <v/>
      </c>
      <c r="V120" s="26" t="str">
        <f t="shared" si="351"/>
        <v/>
      </c>
      <c r="W120" s="26" t="str">
        <f t="shared" si="35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Skinnyski Full Report</vt:lpstr>
      <vt:lpstr>Sheet13</vt:lpstr>
      <vt:lpstr>Scorer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Garretson</dc:creator>
  <cp:lastModifiedBy>Julie Garretson</cp:lastModifiedBy>
  <dcterms:created xsi:type="dcterms:W3CDTF">2022-01-21T16:49:01Z</dcterms:created>
  <dcterms:modified xsi:type="dcterms:W3CDTF">2022-01-21T16:49:02Z</dcterms:modified>
</cp:coreProperties>
</file>